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 第1表 " sheetId="1" r:id="rId1"/>
  </sheets>
  <definedNames>
    <definedName name="_xlnm.Print_Area" localSheetId="0">' 第1表 '!$A$1:$AR$34</definedName>
    <definedName name="_xlnm.Print_Titles" localSheetId="0">' 第1表 '!$A:$B,' 第1表 '!$1:$1</definedName>
  </definedNames>
  <calcPr fullCalcOnLoad="1"/>
</workbook>
</file>

<file path=xl/sharedStrings.xml><?xml version="1.0" encoding="utf-8"?>
<sst xmlns="http://schemas.openxmlformats.org/spreadsheetml/2006/main" count="96" uniqueCount="55">
  <si>
    <t>第１表　食中毒事件・患者数，病因物質・保健所別　</t>
  </si>
  <si>
    <t>総数</t>
  </si>
  <si>
    <t>細菌</t>
  </si>
  <si>
    <t>細　　　菌</t>
  </si>
  <si>
    <t>化学物質</t>
  </si>
  <si>
    <t>自然毒</t>
  </si>
  <si>
    <t>その他</t>
  </si>
  <si>
    <t>不　明</t>
  </si>
  <si>
    <t>ぶどう球菌</t>
  </si>
  <si>
    <t>ボツリヌス菌</t>
  </si>
  <si>
    <t>腸炎ビブリオ</t>
  </si>
  <si>
    <t>腸管出血性大腸菌</t>
  </si>
  <si>
    <t>その他の病原性大腸菌</t>
  </si>
  <si>
    <t>ウェルシュ菌</t>
  </si>
  <si>
    <t>セレウス菌</t>
  </si>
  <si>
    <t>その他の　　細　　菌</t>
  </si>
  <si>
    <t>その他のウィルス</t>
  </si>
  <si>
    <t>植物性   自然毒</t>
  </si>
  <si>
    <t>動物性   自然毒</t>
  </si>
  <si>
    <t>事件数</t>
  </si>
  <si>
    <t>患者数</t>
  </si>
  <si>
    <t>平成12年</t>
  </si>
  <si>
    <t>平成16年</t>
  </si>
  <si>
    <t>平成17年</t>
  </si>
  <si>
    <t>平成18年</t>
  </si>
  <si>
    <t>平成19年</t>
  </si>
  <si>
    <t>北九州市</t>
  </si>
  <si>
    <t>福岡市</t>
  </si>
  <si>
    <t>中央</t>
  </si>
  <si>
    <t>博多</t>
  </si>
  <si>
    <t>南</t>
  </si>
  <si>
    <t>早良</t>
  </si>
  <si>
    <t>東</t>
  </si>
  <si>
    <t>西</t>
  </si>
  <si>
    <t>城南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</si>
  <si>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</si>
  <si>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</si>
  <si>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</si>
  <si>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</si>
  <si>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</si>
  <si>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</si>
  <si>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</si>
  <si>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</si>
  <si>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</si>
  <si>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</si>
  <si>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</si>
  <si>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</si>
  <si>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</si>
  <si>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</si>
  <si>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（再掲）</t>
  </si>
  <si>
    <t>国　外</t>
  </si>
  <si>
    <t>ウイルス</t>
  </si>
  <si>
    <t>サルモネラ</t>
  </si>
  <si>
    <t>カンピロ  バクター</t>
  </si>
  <si>
    <t>ノロウイルス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</si>
</sst>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41" fontId="5" fillId="0" borderId="5" xfId="0" applyNumberFormat="1" applyFont="1" applyBorder="1" applyAlignment="1">
      <alignment vertical="center"/>
    </xf>
    <xf numFmtId="41" fontId="5" fillId="0" borderId="5" xfId="0" applyNumberFormat="1" applyFont="1" applyBorder="1" applyAlignment="1" applyProtection="1">
      <alignment vertical="center"/>
      <protection locked="0"/>
    </xf>
    <xf numFmtId="41" fontId="5" fillId="0" borderId="4" xfId="0" applyNumberFormat="1" applyFont="1" applyBorder="1" applyAlignment="1" applyProtection="1">
      <alignment vertical="center"/>
      <protection locked="0"/>
    </xf>
    <xf numFmtId="41" fontId="5" fillId="0" borderId="6" xfId="0" applyNumberFormat="1" applyFont="1" applyBorder="1" applyAlignment="1" applyProtection="1">
      <alignment vertical="center"/>
      <protection locked="0"/>
    </xf>
    <xf numFmtId="41" fontId="5" fillId="0" borderId="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41" fontId="5" fillId="0" borderId="8" xfId="0" applyNumberFormat="1" applyFont="1" applyBorder="1" applyAlignment="1">
      <alignment vertical="center"/>
    </xf>
    <xf numFmtId="41" fontId="5" fillId="0" borderId="8" xfId="0" applyNumberFormat="1" applyFont="1" applyBorder="1" applyAlignment="1" applyProtection="1">
      <alignment vertical="center"/>
      <protection locked="0"/>
    </xf>
    <xf numFmtId="41" fontId="5" fillId="0" borderId="9" xfId="0" applyNumberFormat="1" applyFont="1" applyBorder="1" applyAlignment="1" applyProtection="1">
      <alignment vertical="center"/>
      <protection locked="0"/>
    </xf>
    <xf numFmtId="41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showZeros="0" tabSelected="1" zoomScale="75" zoomScaleNormal="75" zoomScaleSheetLayoutView="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14" sqref="AT14"/>
    </sheetView>
  </sheetViews>
  <sheetFormatPr defaultColWidth="9.00390625" defaultRowHeight="13.5"/>
  <cols>
    <col min="1" max="1" width="3.625" style="6" customWidth="1"/>
    <col min="2" max="2" width="7.00390625" style="6" customWidth="1"/>
    <col min="3" max="3" width="5.125" style="6" customWidth="1"/>
    <col min="4" max="4" width="9.50390625" style="6" bestFit="1" customWidth="1"/>
    <col min="5" max="5" width="5.125" style="6" customWidth="1"/>
    <col min="6" max="6" width="9.50390625" style="6" bestFit="1" customWidth="1"/>
    <col min="7" max="7" width="5.125" style="6" customWidth="1"/>
    <col min="8" max="8" width="9.125" style="6" customWidth="1"/>
    <col min="9" max="9" width="5.125" style="6" customWidth="1"/>
    <col min="10" max="10" width="5.50390625" style="6" customWidth="1"/>
    <col min="11" max="13" width="5.125" style="6" customWidth="1"/>
    <col min="14" max="14" width="6.125" style="6" customWidth="1"/>
    <col min="15" max="17" width="5.125" style="6" customWidth="1"/>
    <col min="18" max="18" width="7.375" style="6" bestFit="1" customWidth="1"/>
    <col min="19" max="19" width="5.125" style="6" customWidth="1"/>
    <col min="20" max="20" width="6.125" style="6" customWidth="1"/>
    <col min="21" max="23" width="5.125" style="6" customWidth="1"/>
    <col min="24" max="24" width="6.125" style="6" customWidth="1"/>
    <col min="25" max="27" width="5.125" style="6" customWidth="1"/>
    <col min="28" max="28" width="6.125" style="6" customWidth="1"/>
    <col min="29" max="29" width="5.125" style="6" customWidth="1"/>
    <col min="30" max="30" width="6.00390625" style="6" customWidth="1"/>
    <col min="31" max="44" width="5.125" style="6" customWidth="1"/>
    <col min="45" max="16384" width="8.875" style="6" customWidth="1"/>
  </cols>
  <sheetData>
    <row r="1" spans="1:32" s="2" customFormat="1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AA1" s="3"/>
      <c r="AB1" s="3"/>
      <c r="AC1" s="3"/>
      <c r="AD1" s="3"/>
      <c r="AE1" s="3"/>
      <c r="AF1" s="3"/>
    </row>
    <row r="2" spans="1:44" ht="18" customHeight="1">
      <c r="A2" s="35"/>
      <c r="B2" s="36"/>
      <c r="C2" s="48" t="s">
        <v>1</v>
      </c>
      <c r="D2" s="49"/>
      <c r="E2" s="48" t="s">
        <v>2</v>
      </c>
      <c r="F2" s="5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31" t="s">
        <v>3</v>
      </c>
      <c r="X2" s="32"/>
      <c r="Y2" s="32"/>
      <c r="Z2" s="33"/>
      <c r="AA2" s="48" t="s">
        <v>51</v>
      </c>
      <c r="AB2" s="58"/>
      <c r="AC2" s="24"/>
      <c r="AD2" s="24"/>
      <c r="AE2" s="24"/>
      <c r="AF2" s="25"/>
      <c r="AG2" s="52" t="s">
        <v>4</v>
      </c>
      <c r="AH2" s="53"/>
      <c r="AI2" s="48" t="s">
        <v>5</v>
      </c>
      <c r="AJ2" s="58"/>
      <c r="AK2" s="24"/>
      <c r="AL2" s="24"/>
      <c r="AM2" s="24"/>
      <c r="AN2" s="25"/>
      <c r="AO2" s="48" t="s">
        <v>6</v>
      </c>
      <c r="AP2" s="49"/>
      <c r="AQ2" s="48" t="s">
        <v>7</v>
      </c>
      <c r="AR2" s="56"/>
    </row>
    <row r="3" spans="1:44" ht="42" customHeight="1">
      <c r="A3" s="37"/>
      <c r="B3" s="38"/>
      <c r="C3" s="50"/>
      <c r="D3" s="51"/>
      <c r="E3" s="59"/>
      <c r="F3" s="60"/>
      <c r="G3" s="28" t="s">
        <v>52</v>
      </c>
      <c r="H3" s="28"/>
      <c r="I3" s="28" t="s">
        <v>8</v>
      </c>
      <c r="J3" s="28"/>
      <c r="K3" s="28" t="s">
        <v>9</v>
      </c>
      <c r="L3" s="28"/>
      <c r="M3" s="28" t="s">
        <v>10</v>
      </c>
      <c r="N3" s="28"/>
      <c r="O3" s="30" t="s">
        <v>11</v>
      </c>
      <c r="P3" s="29"/>
      <c r="Q3" s="30" t="s">
        <v>12</v>
      </c>
      <c r="R3" s="34"/>
      <c r="S3" s="28" t="s">
        <v>13</v>
      </c>
      <c r="T3" s="28"/>
      <c r="U3" s="28" t="s">
        <v>14</v>
      </c>
      <c r="V3" s="28"/>
      <c r="W3" s="29" t="s">
        <v>53</v>
      </c>
      <c r="X3" s="28"/>
      <c r="Y3" s="28" t="s">
        <v>15</v>
      </c>
      <c r="Z3" s="28"/>
      <c r="AA3" s="50"/>
      <c r="AB3" s="61"/>
      <c r="AC3" s="30" t="s">
        <v>54</v>
      </c>
      <c r="AD3" s="29"/>
      <c r="AE3" s="28" t="s">
        <v>16</v>
      </c>
      <c r="AF3" s="28"/>
      <c r="AG3" s="54"/>
      <c r="AH3" s="55"/>
      <c r="AI3" s="50"/>
      <c r="AJ3" s="61"/>
      <c r="AK3" s="26" t="s">
        <v>17</v>
      </c>
      <c r="AL3" s="27"/>
      <c r="AM3" s="26" t="s">
        <v>18</v>
      </c>
      <c r="AN3" s="27"/>
      <c r="AO3" s="50"/>
      <c r="AP3" s="51"/>
      <c r="AQ3" s="50"/>
      <c r="AR3" s="57"/>
    </row>
    <row r="4" spans="1:44" ht="54.75" customHeight="1">
      <c r="A4" s="37"/>
      <c r="B4" s="38"/>
      <c r="C4" s="7" t="s">
        <v>19</v>
      </c>
      <c r="D4" s="8" t="s">
        <v>20</v>
      </c>
      <c r="E4" s="8" t="s">
        <v>19</v>
      </c>
      <c r="F4" s="8" t="s">
        <v>20</v>
      </c>
      <c r="G4" s="8" t="s">
        <v>19</v>
      </c>
      <c r="H4" s="8" t="s">
        <v>20</v>
      </c>
      <c r="I4" s="8" t="s">
        <v>19</v>
      </c>
      <c r="J4" s="8" t="s">
        <v>20</v>
      </c>
      <c r="K4" s="8" t="s">
        <v>19</v>
      </c>
      <c r="L4" s="8" t="s">
        <v>20</v>
      </c>
      <c r="M4" s="8" t="s">
        <v>19</v>
      </c>
      <c r="N4" s="8" t="s">
        <v>20</v>
      </c>
      <c r="O4" s="8" t="s">
        <v>19</v>
      </c>
      <c r="P4" s="8" t="s">
        <v>20</v>
      </c>
      <c r="Q4" s="8" t="s">
        <v>19</v>
      </c>
      <c r="R4" s="8" t="s">
        <v>20</v>
      </c>
      <c r="S4" s="8" t="s">
        <v>19</v>
      </c>
      <c r="T4" s="8" t="s">
        <v>20</v>
      </c>
      <c r="U4" s="8" t="s">
        <v>19</v>
      </c>
      <c r="V4" s="8" t="s">
        <v>20</v>
      </c>
      <c r="W4" s="7" t="s">
        <v>19</v>
      </c>
      <c r="X4" s="8" t="s">
        <v>20</v>
      </c>
      <c r="Y4" s="8" t="s">
        <v>19</v>
      </c>
      <c r="Z4" s="8" t="s">
        <v>20</v>
      </c>
      <c r="AA4" s="8" t="s">
        <v>19</v>
      </c>
      <c r="AB4" s="8" t="s">
        <v>20</v>
      </c>
      <c r="AC4" s="8" t="s">
        <v>19</v>
      </c>
      <c r="AD4" s="8" t="s">
        <v>20</v>
      </c>
      <c r="AE4" s="8" t="s">
        <v>19</v>
      </c>
      <c r="AF4" s="8" t="s">
        <v>20</v>
      </c>
      <c r="AG4" s="8" t="s">
        <v>19</v>
      </c>
      <c r="AH4" s="8" t="s">
        <v>20</v>
      </c>
      <c r="AI4" s="8" t="s">
        <v>19</v>
      </c>
      <c r="AJ4" s="8" t="s">
        <v>20</v>
      </c>
      <c r="AK4" s="8" t="s">
        <v>19</v>
      </c>
      <c r="AL4" s="8" t="s">
        <v>20</v>
      </c>
      <c r="AM4" s="8" t="s">
        <v>19</v>
      </c>
      <c r="AN4" s="8" t="s">
        <v>20</v>
      </c>
      <c r="AO4" s="8" t="s">
        <v>19</v>
      </c>
      <c r="AP4" s="8" t="s">
        <v>20</v>
      </c>
      <c r="AQ4" s="8" t="s">
        <v>19</v>
      </c>
      <c r="AR4" s="9" t="s">
        <v>20</v>
      </c>
    </row>
    <row r="5" spans="1:44" ht="25.5" customHeight="1" hidden="1">
      <c r="A5" s="39" t="s">
        <v>21</v>
      </c>
      <c r="B5" s="40"/>
      <c r="C5" s="10">
        <v>82</v>
      </c>
      <c r="D5" s="10">
        <v>1083</v>
      </c>
      <c r="E5" s="10">
        <v>51</v>
      </c>
      <c r="F5" s="10">
        <v>590</v>
      </c>
      <c r="G5" s="10">
        <v>20</v>
      </c>
      <c r="H5" s="11">
        <v>324</v>
      </c>
      <c r="I5" s="11">
        <v>3</v>
      </c>
      <c r="J5" s="11">
        <v>22</v>
      </c>
      <c r="K5" s="11">
        <v>0</v>
      </c>
      <c r="L5" s="11">
        <v>0</v>
      </c>
      <c r="M5" s="11">
        <v>11</v>
      </c>
      <c r="N5" s="11">
        <v>144</v>
      </c>
      <c r="O5" s="11">
        <v>2</v>
      </c>
      <c r="P5" s="11">
        <v>40</v>
      </c>
      <c r="Q5" s="11">
        <v>1</v>
      </c>
      <c r="R5" s="11">
        <v>8</v>
      </c>
      <c r="S5" s="11">
        <v>1</v>
      </c>
      <c r="T5" s="11">
        <v>24</v>
      </c>
      <c r="U5" s="11">
        <v>0</v>
      </c>
      <c r="V5" s="11">
        <v>0</v>
      </c>
      <c r="W5" s="12">
        <v>11</v>
      </c>
      <c r="X5" s="11">
        <v>26</v>
      </c>
      <c r="Y5" s="11">
        <v>2</v>
      </c>
      <c r="Z5" s="11">
        <v>2</v>
      </c>
      <c r="AA5" s="10">
        <v>21</v>
      </c>
      <c r="AB5" s="10">
        <v>398</v>
      </c>
      <c r="AC5" s="11">
        <v>21</v>
      </c>
      <c r="AD5" s="11">
        <v>398</v>
      </c>
      <c r="AE5" s="11">
        <v>0</v>
      </c>
      <c r="AF5" s="11">
        <v>0</v>
      </c>
      <c r="AG5" s="11">
        <v>0</v>
      </c>
      <c r="AH5" s="11">
        <v>0</v>
      </c>
      <c r="AI5" s="10">
        <v>3</v>
      </c>
      <c r="AJ5" s="10">
        <v>6</v>
      </c>
      <c r="AK5" s="11">
        <v>1</v>
      </c>
      <c r="AL5" s="11">
        <v>4</v>
      </c>
      <c r="AM5" s="11">
        <v>2</v>
      </c>
      <c r="AN5" s="11">
        <v>2</v>
      </c>
      <c r="AO5" s="11">
        <v>1</v>
      </c>
      <c r="AP5" s="11">
        <v>1</v>
      </c>
      <c r="AQ5" s="11">
        <v>6</v>
      </c>
      <c r="AR5" s="13">
        <v>88</v>
      </c>
    </row>
    <row r="6" spans="1:44" ht="25.5" customHeight="1">
      <c r="A6" s="41" t="s">
        <v>22</v>
      </c>
      <c r="B6" s="42"/>
      <c r="C6" s="10">
        <v>54</v>
      </c>
      <c r="D6" s="10">
        <v>626</v>
      </c>
      <c r="E6" s="10">
        <v>30</v>
      </c>
      <c r="F6" s="10">
        <v>375</v>
      </c>
      <c r="G6" s="10">
        <v>9</v>
      </c>
      <c r="H6" s="11">
        <v>130</v>
      </c>
      <c r="I6" s="11">
        <v>3</v>
      </c>
      <c r="J6" s="11">
        <v>13</v>
      </c>
      <c r="K6" s="11">
        <v>0</v>
      </c>
      <c r="L6" s="11">
        <v>0</v>
      </c>
      <c r="M6" s="11">
        <v>8</v>
      </c>
      <c r="N6" s="11">
        <v>55</v>
      </c>
      <c r="O6" s="11">
        <v>0</v>
      </c>
      <c r="P6" s="11">
        <v>0</v>
      </c>
      <c r="Q6" s="11">
        <v>3</v>
      </c>
      <c r="R6" s="11">
        <v>162</v>
      </c>
      <c r="S6" s="11">
        <v>0</v>
      </c>
      <c r="T6" s="11">
        <v>0</v>
      </c>
      <c r="U6" s="11">
        <v>2</v>
      </c>
      <c r="V6" s="11">
        <v>15</v>
      </c>
      <c r="W6" s="12">
        <v>6</v>
      </c>
      <c r="X6" s="11">
        <v>31</v>
      </c>
      <c r="Y6" s="11">
        <v>1</v>
      </c>
      <c r="Z6" s="11">
        <v>1</v>
      </c>
      <c r="AA6" s="10">
        <v>10</v>
      </c>
      <c r="AB6" s="10">
        <v>190</v>
      </c>
      <c r="AC6" s="11">
        <v>10</v>
      </c>
      <c r="AD6" s="11">
        <v>190</v>
      </c>
      <c r="AE6" s="11">
        <v>0</v>
      </c>
      <c r="AF6" s="11">
        <v>0</v>
      </c>
      <c r="AG6" s="11">
        <v>1</v>
      </c>
      <c r="AH6" s="11">
        <v>34</v>
      </c>
      <c r="AI6" s="10">
        <v>9</v>
      </c>
      <c r="AJ6" s="10">
        <v>18</v>
      </c>
      <c r="AK6" s="11">
        <v>2</v>
      </c>
      <c r="AL6" s="11">
        <v>7</v>
      </c>
      <c r="AM6" s="11">
        <v>7</v>
      </c>
      <c r="AN6" s="11">
        <v>11</v>
      </c>
      <c r="AO6" s="11">
        <v>2</v>
      </c>
      <c r="AP6" s="11">
        <v>2</v>
      </c>
      <c r="AQ6" s="11">
        <v>2</v>
      </c>
      <c r="AR6" s="13">
        <v>7</v>
      </c>
    </row>
    <row r="7" spans="1:44" ht="25.5" customHeight="1">
      <c r="A7" s="41" t="s">
        <v>23</v>
      </c>
      <c r="B7" s="42"/>
      <c r="C7" s="10">
        <v>38</v>
      </c>
      <c r="D7" s="10">
        <v>527</v>
      </c>
      <c r="E7" s="10">
        <v>25</v>
      </c>
      <c r="F7" s="10">
        <v>431</v>
      </c>
      <c r="G7" s="10">
        <v>6</v>
      </c>
      <c r="H7" s="11">
        <v>59</v>
      </c>
      <c r="I7" s="11">
        <v>1</v>
      </c>
      <c r="J7" s="11">
        <v>5</v>
      </c>
      <c r="K7" s="11">
        <v>0</v>
      </c>
      <c r="L7" s="11">
        <v>0</v>
      </c>
      <c r="M7" s="11">
        <v>3</v>
      </c>
      <c r="N7" s="11">
        <v>10</v>
      </c>
      <c r="O7" s="11">
        <v>0</v>
      </c>
      <c r="P7" s="11">
        <v>0</v>
      </c>
      <c r="Q7" s="11">
        <v>0</v>
      </c>
      <c r="R7" s="11">
        <v>0</v>
      </c>
      <c r="S7" s="11">
        <v>1</v>
      </c>
      <c r="T7" s="11">
        <v>135</v>
      </c>
      <c r="U7" s="11">
        <v>3</v>
      </c>
      <c r="V7" s="11">
        <v>30</v>
      </c>
      <c r="W7" s="12">
        <v>11</v>
      </c>
      <c r="X7" s="11">
        <v>192</v>
      </c>
      <c r="Y7" s="11">
        <v>0</v>
      </c>
      <c r="Z7" s="11">
        <v>0</v>
      </c>
      <c r="AA7" s="10">
        <v>7</v>
      </c>
      <c r="AB7" s="10">
        <v>62</v>
      </c>
      <c r="AC7" s="11">
        <v>6</v>
      </c>
      <c r="AD7" s="11">
        <v>61</v>
      </c>
      <c r="AE7" s="11">
        <v>1</v>
      </c>
      <c r="AF7" s="11">
        <v>1</v>
      </c>
      <c r="AG7" s="11">
        <v>1</v>
      </c>
      <c r="AH7" s="11">
        <v>18</v>
      </c>
      <c r="AI7" s="10">
        <v>5</v>
      </c>
      <c r="AJ7" s="10">
        <v>16</v>
      </c>
      <c r="AK7" s="11">
        <v>3</v>
      </c>
      <c r="AL7" s="11">
        <v>13</v>
      </c>
      <c r="AM7" s="11">
        <v>2</v>
      </c>
      <c r="AN7" s="11">
        <v>3</v>
      </c>
      <c r="AO7" s="11">
        <v>0</v>
      </c>
      <c r="AP7" s="11">
        <v>0</v>
      </c>
      <c r="AQ7" s="11">
        <v>0</v>
      </c>
      <c r="AR7" s="13">
        <v>0</v>
      </c>
    </row>
    <row r="8" spans="1:44" ht="25.5" customHeight="1">
      <c r="A8" s="41" t="s">
        <v>24</v>
      </c>
      <c r="B8" s="42"/>
      <c r="C8" s="10">
        <v>43</v>
      </c>
      <c r="D8" s="10">
        <v>654</v>
      </c>
      <c r="E8" s="10">
        <v>28</v>
      </c>
      <c r="F8" s="10">
        <v>371</v>
      </c>
      <c r="G8" s="10">
        <v>2</v>
      </c>
      <c r="H8" s="11">
        <v>17</v>
      </c>
      <c r="I8" s="11">
        <v>5</v>
      </c>
      <c r="J8" s="11">
        <v>94</v>
      </c>
      <c r="K8" s="11">
        <v>0</v>
      </c>
      <c r="L8" s="11">
        <v>0</v>
      </c>
      <c r="M8" s="11">
        <v>6</v>
      </c>
      <c r="N8" s="11">
        <v>69</v>
      </c>
      <c r="O8" s="11">
        <v>5</v>
      </c>
      <c r="P8" s="11">
        <v>17</v>
      </c>
      <c r="Q8" s="11">
        <v>1</v>
      </c>
      <c r="R8" s="11">
        <v>80</v>
      </c>
      <c r="S8" s="11">
        <v>1</v>
      </c>
      <c r="T8" s="11">
        <v>17</v>
      </c>
      <c r="U8" s="11">
        <v>0</v>
      </c>
      <c r="V8" s="11">
        <v>0</v>
      </c>
      <c r="W8" s="12">
        <v>8</v>
      </c>
      <c r="X8" s="11">
        <v>77</v>
      </c>
      <c r="Y8" s="11">
        <v>0</v>
      </c>
      <c r="Z8" s="11">
        <v>0</v>
      </c>
      <c r="AA8" s="10">
        <v>7</v>
      </c>
      <c r="AB8" s="10">
        <v>269</v>
      </c>
      <c r="AC8" s="11">
        <v>7</v>
      </c>
      <c r="AD8" s="11">
        <v>269</v>
      </c>
      <c r="AE8" s="11">
        <v>0</v>
      </c>
      <c r="AF8" s="11">
        <v>0</v>
      </c>
      <c r="AG8" s="11">
        <v>0</v>
      </c>
      <c r="AH8" s="11">
        <v>0</v>
      </c>
      <c r="AI8" s="10">
        <v>8</v>
      </c>
      <c r="AJ8" s="10">
        <v>14</v>
      </c>
      <c r="AK8" s="11">
        <v>5</v>
      </c>
      <c r="AL8" s="11">
        <v>11</v>
      </c>
      <c r="AM8" s="11">
        <v>3</v>
      </c>
      <c r="AN8" s="11">
        <v>3</v>
      </c>
      <c r="AO8" s="11">
        <v>0</v>
      </c>
      <c r="AP8" s="11">
        <v>0</v>
      </c>
      <c r="AQ8" s="11">
        <v>0</v>
      </c>
      <c r="AR8" s="13">
        <v>0</v>
      </c>
    </row>
    <row r="9" spans="1:44" ht="25.5" customHeight="1">
      <c r="A9" s="41" t="s">
        <v>25</v>
      </c>
      <c r="B9" s="42"/>
      <c r="C9" s="10">
        <f aca="true" t="shared" si="0" ref="C9:AR9">SUM(C10,C11,C19,C20:C32)</f>
        <v>35</v>
      </c>
      <c r="D9" s="10">
        <f t="shared" si="0"/>
        <v>642</v>
      </c>
      <c r="E9" s="10">
        <f t="shared" si="0"/>
        <v>19</v>
      </c>
      <c r="F9" s="10">
        <f t="shared" si="0"/>
        <v>374</v>
      </c>
      <c r="G9" s="10">
        <f t="shared" si="0"/>
        <v>3</v>
      </c>
      <c r="H9" s="10">
        <f t="shared" si="0"/>
        <v>68</v>
      </c>
      <c r="I9" s="10">
        <f t="shared" si="0"/>
        <v>1</v>
      </c>
      <c r="J9" s="10">
        <f t="shared" si="0"/>
        <v>5</v>
      </c>
      <c r="K9" s="10">
        <f t="shared" si="0"/>
        <v>0</v>
      </c>
      <c r="L9" s="10">
        <f t="shared" si="0"/>
        <v>0</v>
      </c>
      <c r="M9" s="10">
        <f t="shared" si="0"/>
        <v>2</v>
      </c>
      <c r="N9" s="10">
        <f t="shared" si="0"/>
        <v>104</v>
      </c>
      <c r="O9" s="10">
        <f t="shared" si="0"/>
        <v>1</v>
      </c>
      <c r="P9" s="10">
        <f t="shared" si="0"/>
        <v>2</v>
      </c>
      <c r="Q9" s="10">
        <f t="shared" si="0"/>
        <v>0</v>
      </c>
      <c r="R9" s="10">
        <f t="shared" si="0"/>
        <v>0</v>
      </c>
      <c r="S9" s="10">
        <f t="shared" si="0"/>
        <v>1</v>
      </c>
      <c r="T9" s="10">
        <f t="shared" si="0"/>
        <v>4</v>
      </c>
      <c r="U9" s="10">
        <f t="shared" si="0"/>
        <v>0</v>
      </c>
      <c r="V9" s="10">
        <f t="shared" si="0"/>
        <v>0</v>
      </c>
      <c r="W9" s="14">
        <f t="shared" si="0"/>
        <v>11</v>
      </c>
      <c r="X9" s="10">
        <f t="shared" si="0"/>
        <v>191</v>
      </c>
      <c r="Y9" s="10">
        <f t="shared" si="0"/>
        <v>0</v>
      </c>
      <c r="Z9" s="10">
        <f t="shared" si="0"/>
        <v>0</v>
      </c>
      <c r="AA9" s="10">
        <f t="shared" si="0"/>
        <v>10</v>
      </c>
      <c r="AB9" s="10">
        <f t="shared" si="0"/>
        <v>228</v>
      </c>
      <c r="AC9" s="10">
        <f t="shared" si="0"/>
        <v>10</v>
      </c>
      <c r="AD9" s="10">
        <f t="shared" si="0"/>
        <v>228</v>
      </c>
      <c r="AE9" s="10">
        <f t="shared" si="0"/>
        <v>0</v>
      </c>
      <c r="AF9" s="10">
        <f t="shared" si="0"/>
        <v>0</v>
      </c>
      <c r="AG9" s="10">
        <f t="shared" si="0"/>
        <v>0</v>
      </c>
      <c r="AH9" s="10">
        <f t="shared" si="0"/>
        <v>0</v>
      </c>
      <c r="AI9" s="10">
        <f t="shared" si="0"/>
        <v>2</v>
      </c>
      <c r="AJ9" s="10">
        <f t="shared" si="0"/>
        <v>4</v>
      </c>
      <c r="AK9" s="10">
        <f t="shared" si="0"/>
        <v>1</v>
      </c>
      <c r="AL9" s="10">
        <f t="shared" si="0"/>
        <v>3</v>
      </c>
      <c r="AM9" s="10">
        <f t="shared" si="0"/>
        <v>1</v>
      </c>
      <c r="AN9" s="10">
        <f t="shared" si="0"/>
        <v>1</v>
      </c>
      <c r="AO9" s="10">
        <f t="shared" si="0"/>
        <v>2</v>
      </c>
      <c r="AP9" s="10">
        <f t="shared" si="0"/>
        <v>25</v>
      </c>
      <c r="AQ9" s="10">
        <f t="shared" si="0"/>
        <v>2</v>
      </c>
      <c r="AR9" s="15">
        <f t="shared" si="0"/>
        <v>11</v>
      </c>
    </row>
    <row r="10" spans="1:44" ht="25.5" customHeight="1">
      <c r="A10" s="43" t="s">
        <v>26</v>
      </c>
      <c r="B10" s="44"/>
      <c r="C10" s="10">
        <f aca="true" t="shared" si="1" ref="C10:C34">SUM(E10,AA10,AG10,AI10,AO10,AQ10)</f>
        <v>3</v>
      </c>
      <c r="D10" s="10">
        <f aca="true" t="shared" si="2" ref="D10:D34">SUM(F10,AB10,AH10,AJ10,AP10,AR10)</f>
        <v>33</v>
      </c>
      <c r="E10" s="10">
        <f aca="true" t="shared" si="3" ref="E10:E34">SUM(G10,I10,K10,M10,O10,Q10,S10,U10,W10,Y10)</f>
        <v>3</v>
      </c>
      <c r="F10" s="10">
        <f aca="true" t="shared" si="4" ref="F10:F34">SUM(H10,J10,L10,N10,P10,R10,T10,V10,X10,Z10)</f>
        <v>33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10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2</v>
      </c>
      <c r="X10" s="11">
        <v>23</v>
      </c>
      <c r="Y10" s="11">
        <v>0</v>
      </c>
      <c r="Z10" s="11">
        <v>0</v>
      </c>
      <c r="AA10" s="10">
        <f>SUM(AC10,AE10)</f>
        <v>0</v>
      </c>
      <c r="AB10" s="10">
        <f>SUM(AD10,AF10)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0">
        <f aca="true" t="shared" si="5" ref="AI10:AI32">SUM(AK10,AM10)</f>
        <v>0</v>
      </c>
      <c r="AJ10" s="10">
        <f aca="true" t="shared" si="6" ref="AJ10:AJ32">SUM(AL10,AN10)</f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3">
        <v>0</v>
      </c>
    </row>
    <row r="11" spans="1:44" ht="25.5" customHeight="1">
      <c r="A11" s="45" t="s">
        <v>27</v>
      </c>
      <c r="B11" s="44"/>
      <c r="C11" s="10">
        <f t="shared" si="1"/>
        <v>21</v>
      </c>
      <c r="D11" s="10">
        <f t="shared" si="2"/>
        <v>399</v>
      </c>
      <c r="E11" s="10">
        <f t="shared" si="3"/>
        <v>13</v>
      </c>
      <c r="F11" s="10">
        <f t="shared" si="4"/>
        <v>235</v>
      </c>
      <c r="G11" s="10">
        <f aca="true" t="shared" si="7" ref="G11:AH11">SUM(G12:G18)</f>
        <v>3</v>
      </c>
      <c r="H11" s="10">
        <f t="shared" si="7"/>
        <v>68</v>
      </c>
      <c r="I11" s="10">
        <f t="shared" si="7"/>
        <v>1</v>
      </c>
      <c r="J11" s="10">
        <f t="shared" si="7"/>
        <v>5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t="shared" si="7"/>
        <v>1</v>
      </c>
      <c r="P11" s="10">
        <f t="shared" si="7"/>
        <v>2</v>
      </c>
      <c r="Q11" s="10">
        <f t="shared" si="7"/>
        <v>0</v>
      </c>
      <c r="R11" s="10">
        <f t="shared" si="7"/>
        <v>0</v>
      </c>
      <c r="S11" s="10">
        <f t="shared" si="7"/>
        <v>1</v>
      </c>
      <c r="T11" s="10">
        <f t="shared" si="7"/>
        <v>4</v>
      </c>
      <c r="U11" s="10">
        <f t="shared" si="7"/>
        <v>0</v>
      </c>
      <c r="V11" s="10">
        <f t="shared" si="7"/>
        <v>0</v>
      </c>
      <c r="W11" s="14">
        <f t="shared" si="7"/>
        <v>7</v>
      </c>
      <c r="X11" s="10">
        <f t="shared" si="7"/>
        <v>156</v>
      </c>
      <c r="Y11" s="10">
        <f t="shared" si="7"/>
        <v>0</v>
      </c>
      <c r="Z11" s="10">
        <f t="shared" si="7"/>
        <v>0</v>
      </c>
      <c r="AA11" s="10">
        <f t="shared" si="7"/>
        <v>5</v>
      </c>
      <c r="AB11" s="10">
        <f t="shared" si="7"/>
        <v>138</v>
      </c>
      <c r="AC11" s="10">
        <f t="shared" si="7"/>
        <v>5</v>
      </c>
      <c r="AD11" s="10">
        <f t="shared" si="7"/>
        <v>138</v>
      </c>
      <c r="AE11" s="10">
        <f t="shared" si="7"/>
        <v>0</v>
      </c>
      <c r="AF11" s="10">
        <f t="shared" si="7"/>
        <v>0</v>
      </c>
      <c r="AG11" s="10">
        <f t="shared" si="7"/>
        <v>0</v>
      </c>
      <c r="AH11" s="10">
        <f t="shared" si="7"/>
        <v>0</v>
      </c>
      <c r="AI11" s="10">
        <f t="shared" si="5"/>
        <v>1</v>
      </c>
      <c r="AJ11" s="10">
        <f t="shared" si="6"/>
        <v>1</v>
      </c>
      <c r="AK11" s="10">
        <f aca="true" t="shared" si="8" ref="AK11:AR11">SUM(AK12:AK18)</f>
        <v>0</v>
      </c>
      <c r="AL11" s="10">
        <f t="shared" si="8"/>
        <v>0</v>
      </c>
      <c r="AM11" s="10">
        <f t="shared" si="8"/>
        <v>1</v>
      </c>
      <c r="AN11" s="10">
        <f t="shared" si="8"/>
        <v>1</v>
      </c>
      <c r="AO11" s="10">
        <f t="shared" si="8"/>
        <v>2</v>
      </c>
      <c r="AP11" s="10">
        <f t="shared" si="8"/>
        <v>25</v>
      </c>
      <c r="AQ11" s="10">
        <f t="shared" si="8"/>
        <v>0</v>
      </c>
      <c r="AR11" s="15">
        <f t="shared" si="8"/>
        <v>0</v>
      </c>
    </row>
    <row r="12" spans="1:44" ht="25.5" customHeight="1">
      <c r="A12" s="16"/>
      <c r="B12" s="17" t="s">
        <v>28</v>
      </c>
      <c r="C12" s="10">
        <f t="shared" si="1"/>
        <v>2</v>
      </c>
      <c r="D12" s="10">
        <f t="shared" si="2"/>
        <v>16</v>
      </c>
      <c r="E12" s="10">
        <f t="shared" si="3"/>
        <v>2</v>
      </c>
      <c r="F12" s="10">
        <f t="shared" si="4"/>
        <v>16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2</v>
      </c>
      <c r="X12" s="11">
        <v>16</v>
      </c>
      <c r="Y12" s="11">
        <v>0</v>
      </c>
      <c r="Z12" s="11">
        <v>0</v>
      </c>
      <c r="AA12" s="10">
        <f aca="true" t="shared" si="9" ref="AA12:AA34">SUM(AC12,AE12)</f>
        <v>0</v>
      </c>
      <c r="AB12" s="10">
        <f aca="true" t="shared" si="10" ref="AB12:AB34">SUM(AD12,AF12)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0">
        <f t="shared" si="5"/>
        <v>0</v>
      </c>
      <c r="AJ12" s="10">
        <f t="shared" si="6"/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3">
        <v>0</v>
      </c>
    </row>
    <row r="13" spans="1:44" ht="25.5" customHeight="1">
      <c r="A13" s="16"/>
      <c r="B13" s="17" t="s">
        <v>29</v>
      </c>
      <c r="C13" s="10">
        <f t="shared" si="1"/>
        <v>10</v>
      </c>
      <c r="D13" s="10">
        <f t="shared" si="2"/>
        <v>262</v>
      </c>
      <c r="E13" s="10">
        <f t="shared" si="3"/>
        <v>4</v>
      </c>
      <c r="F13" s="10">
        <f t="shared" si="4"/>
        <v>146</v>
      </c>
      <c r="G13" s="11">
        <v>1</v>
      </c>
      <c r="H13" s="11">
        <v>22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2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2">
        <v>2</v>
      </c>
      <c r="X13" s="11">
        <v>122</v>
      </c>
      <c r="Y13" s="11">
        <v>0</v>
      </c>
      <c r="Z13" s="11">
        <v>0</v>
      </c>
      <c r="AA13" s="10">
        <f t="shared" si="9"/>
        <v>4</v>
      </c>
      <c r="AB13" s="10">
        <f t="shared" si="10"/>
        <v>91</v>
      </c>
      <c r="AC13" s="11">
        <v>4</v>
      </c>
      <c r="AD13" s="11">
        <v>91</v>
      </c>
      <c r="AE13" s="11">
        <v>0</v>
      </c>
      <c r="AF13" s="11">
        <v>0</v>
      </c>
      <c r="AG13" s="11">
        <v>0</v>
      </c>
      <c r="AH13" s="11">
        <v>0</v>
      </c>
      <c r="AI13" s="10">
        <f t="shared" si="5"/>
        <v>0</v>
      </c>
      <c r="AJ13" s="10">
        <f t="shared" si="6"/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2</v>
      </c>
      <c r="AP13" s="10">
        <v>25</v>
      </c>
      <c r="AQ13" s="10">
        <v>0</v>
      </c>
      <c r="AR13" s="15">
        <v>0</v>
      </c>
    </row>
    <row r="14" spans="1:44" ht="25.5" customHeight="1">
      <c r="A14" s="16"/>
      <c r="B14" s="17" t="s">
        <v>30</v>
      </c>
      <c r="C14" s="10">
        <f t="shared" si="1"/>
        <v>2</v>
      </c>
      <c r="D14" s="10">
        <f t="shared" si="2"/>
        <v>50</v>
      </c>
      <c r="E14" s="10">
        <f t="shared" si="3"/>
        <v>1</v>
      </c>
      <c r="F14" s="10">
        <f t="shared" si="4"/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1</v>
      </c>
      <c r="X14" s="11">
        <v>3</v>
      </c>
      <c r="Y14" s="11">
        <v>0</v>
      </c>
      <c r="Z14" s="11">
        <v>0</v>
      </c>
      <c r="AA14" s="10">
        <f t="shared" si="9"/>
        <v>1</v>
      </c>
      <c r="AB14" s="10">
        <f t="shared" si="10"/>
        <v>47</v>
      </c>
      <c r="AC14" s="11">
        <v>1</v>
      </c>
      <c r="AD14" s="11">
        <v>47</v>
      </c>
      <c r="AE14" s="11">
        <v>0</v>
      </c>
      <c r="AF14" s="11">
        <v>0</v>
      </c>
      <c r="AG14" s="11">
        <v>0</v>
      </c>
      <c r="AH14" s="11">
        <v>0</v>
      </c>
      <c r="AI14" s="10">
        <f t="shared" si="5"/>
        <v>0</v>
      </c>
      <c r="AJ14" s="10">
        <f t="shared" si="6"/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5">
        <v>0</v>
      </c>
    </row>
    <row r="15" spans="1:44" ht="25.5" customHeight="1">
      <c r="A15" s="16"/>
      <c r="B15" s="17" t="s">
        <v>31</v>
      </c>
      <c r="C15" s="10">
        <f t="shared" si="1"/>
        <v>2</v>
      </c>
      <c r="D15" s="10">
        <f t="shared" si="2"/>
        <v>8</v>
      </c>
      <c r="E15" s="10">
        <f t="shared" si="3"/>
        <v>2</v>
      </c>
      <c r="F15" s="10">
        <f t="shared" si="4"/>
        <v>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4</v>
      </c>
      <c r="U15" s="11">
        <v>0</v>
      </c>
      <c r="V15" s="11">
        <v>0</v>
      </c>
      <c r="W15" s="12">
        <v>1</v>
      </c>
      <c r="X15" s="11">
        <v>4</v>
      </c>
      <c r="Y15" s="11">
        <v>0</v>
      </c>
      <c r="Z15" s="11">
        <v>0</v>
      </c>
      <c r="AA15" s="10">
        <f t="shared" si="9"/>
        <v>0</v>
      </c>
      <c r="AB15" s="10">
        <f t="shared" si="10"/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0">
        <f t="shared" si="5"/>
        <v>0</v>
      </c>
      <c r="AJ15" s="10">
        <f t="shared" si="6"/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>
        <v>0</v>
      </c>
    </row>
    <row r="16" spans="1:44" ht="25.5" customHeight="1">
      <c r="A16" s="16"/>
      <c r="B16" s="17" t="s">
        <v>32</v>
      </c>
      <c r="C16" s="10">
        <f t="shared" si="1"/>
        <v>2</v>
      </c>
      <c r="D16" s="10">
        <f t="shared" si="2"/>
        <v>36</v>
      </c>
      <c r="E16" s="10">
        <f t="shared" si="3"/>
        <v>2</v>
      </c>
      <c r="F16" s="10">
        <f t="shared" si="4"/>
        <v>36</v>
      </c>
      <c r="G16" s="11">
        <v>1</v>
      </c>
      <c r="H16" s="11">
        <v>31</v>
      </c>
      <c r="I16" s="11">
        <v>1</v>
      </c>
      <c r="J16" s="11">
        <v>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0">
        <f t="shared" si="9"/>
        <v>0</v>
      </c>
      <c r="AB16" s="10">
        <f t="shared" si="10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0">
        <f t="shared" si="5"/>
        <v>0</v>
      </c>
      <c r="AJ16" s="10">
        <f t="shared" si="6"/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5">
        <v>0</v>
      </c>
    </row>
    <row r="17" spans="1:44" ht="25.5" customHeight="1">
      <c r="A17" s="16"/>
      <c r="B17" s="17" t="s">
        <v>33</v>
      </c>
      <c r="C17" s="10">
        <f t="shared" si="1"/>
        <v>1</v>
      </c>
      <c r="D17" s="10">
        <f t="shared" si="2"/>
        <v>15</v>
      </c>
      <c r="E17" s="10">
        <f t="shared" si="3"/>
        <v>1</v>
      </c>
      <c r="F17" s="10">
        <f t="shared" si="4"/>
        <v>15</v>
      </c>
      <c r="G17" s="11">
        <v>1</v>
      </c>
      <c r="H17" s="11">
        <v>15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2">
        <v>0</v>
      </c>
      <c r="X17" s="11">
        <v>0</v>
      </c>
      <c r="Y17" s="11">
        <v>0</v>
      </c>
      <c r="Z17" s="11">
        <v>0</v>
      </c>
      <c r="AA17" s="10">
        <f t="shared" si="9"/>
        <v>0</v>
      </c>
      <c r="AB17" s="10">
        <f t="shared" si="10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0">
        <f t="shared" si="5"/>
        <v>0</v>
      </c>
      <c r="AJ17" s="10">
        <f t="shared" si="6"/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5">
        <v>0</v>
      </c>
    </row>
    <row r="18" spans="1:44" ht="25.5" customHeight="1">
      <c r="A18" s="16"/>
      <c r="B18" s="17" t="s">
        <v>34</v>
      </c>
      <c r="C18" s="10">
        <f t="shared" si="1"/>
        <v>2</v>
      </c>
      <c r="D18" s="10">
        <f t="shared" si="2"/>
        <v>12</v>
      </c>
      <c r="E18" s="10">
        <f t="shared" si="3"/>
        <v>1</v>
      </c>
      <c r="F18" s="10">
        <f t="shared" si="4"/>
        <v>11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2">
        <v>1</v>
      </c>
      <c r="X18" s="11">
        <v>11</v>
      </c>
      <c r="Y18" s="11">
        <v>0</v>
      </c>
      <c r="Z18" s="11">
        <v>0</v>
      </c>
      <c r="AA18" s="10">
        <f t="shared" si="9"/>
        <v>0</v>
      </c>
      <c r="AB18" s="10">
        <f t="shared" si="10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0">
        <f t="shared" si="5"/>
        <v>1</v>
      </c>
      <c r="AJ18" s="10">
        <f t="shared" si="6"/>
        <v>1</v>
      </c>
      <c r="AK18" s="10">
        <v>0</v>
      </c>
      <c r="AL18" s="10">
        <v>0</v>
      </c>
      <c r="AM18" s="10">
        <v>1</v>
      </c>
      <c r="AN18" s="10">
        <v>1</v>
      </c>
      <c r="AO18" s="10">
        <v>0</v>
      </c>
      <c r="AP18" s="10">
        <v>0</v>
      </c>
      <c r="AQ18" s="10">
        <v>0</v>
      </c>
      <c r="AR18" s="15">
        <v>0</v>
      </c>
    </row>
    <row r="19" spans="1:44" ht="25.5" customHeight="1">
      <c r="A19" s="43" t="s">
        <v>35</v>
      </c>
      <c r="B19" s="44"/>
      <c r="C19" s="10">
        <f t="shared" si="1"/>
        <v>3</v>
      </c>
      <c r="D19" s="10">
        <f t="shared" si="2"/>
        <v>23</v>
      </c>
      <c r="E19" s="10">
        <f t="shared" si="3"/>
        <v>0</v>
      </c>
      <c r="F19" s="10">
        <f t="shared" si="4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0">
        <f t="shared" si="9"/>
        <v>1</v>
      </c>
      <c r="AB19" s="10">
        <f t="shared" si="10"/>
        <v>12</v>
      </c>
      <c r="AC19" s="11">
        <v>1</v>
      </c>
      <c r="AD19" s="11">
        <v>12</v>
      </c>
      <c r="AE19" s="11">
        <v>0</v>
      </c>
      <c r="AF19" s="11">
        <v>0</v>
      </c>
      <c r="AG19" s="11">
        <v>0</v>
      </c>
      <c r="AH19" s="11">
        <v>0</v>
      </c>
      <c r="AI19" s="10">
        <f t="shared" si="5"/>
        <v>0</v>
      </c>
      <c r="AJ19" s="10">
        <f t="shared" si="6"/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2</v>
      </c>
      <c r="AR19" s="15">
        <v>11</v>
      </c>
    </row>
    <row r="20" spans="1:44" ht="25.5" customHeight="1">
      <c r="A20" s="43" t="s">
        <v>36</v>
      </c>
      <c r="B20" s="44"/>
      <c r="C20" s="10">
        <f t="shared" si="1"/>
        <v>1</v>
      </c>
      <c r="D20" s="10">
        <f t="shared" si="2"/>
        <v>3</v>
      </c>
      <c r="E20" s="10">
        <f t="shared" si="3"/>
        <v>0</v>
      </c>
      <c r="F20" s="10">
        <f t="shared" si="4"/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2">
        <v>0</v>
      </c>
      <c r="X20" s="11">
        <v>0</v>
      </c>
      <c r="Y20" s="11">
        <v>0</v>
      </c>
      <c r="Z20" s="11">
        <v>0</v>
      </c>
      <c r="AA20" s="10">
        <f t="shared" si="9"/>
        <v>0</v>
      </c>
      <c r="AB20" s="10">
        <f t="shared" si="10"/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0">
        <f t="shared" si="5"/>
        <v>1</v>
      </c>
      <c r="AJ20" s="10">
        <f t="shared" si="6"/>
        <v>3</v>
      </c>
      <c r="AK20" s="10">
        <v>1</v>
      </c>
      <c r="AL20" s="10">
        <v>3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5">
        <v>0</v>
      </c>
    </row>
    <row r="21" spans="1:44" ht="25.5" customHeight="1">
      <c r="A21" s="43" t="s">
        <v>37</v>
      </c>
      <c r="B21" s="44"/>
      <c r="C21" s="10">
        <f t="shared" si="1"/>
        <v>1</v>
      </c>
      <c r="D21" s="10">
        <f t="shared" si="2"/>
        <v>5</v>
      </c>
      <c r="E21" s="10">
        <f t="shared" si="3"/>
        <v>0</v>
      </c>
      <c r="F21" s="10">
        <f t="shared" si="4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2">
        <v>0</v>
      </c>
      <c r="X21" s="11">
        <v>0</v>
      </c>
      <c r="Y21" s="11">
        <v>0</v>
      </c>
      <c r="Z21" s="11">
        <v>0</v>
      </c>
      <c r="AA21" s="10">
        <f t="shared" si="9"/>
        <v>1</v>
      </c>
      <c r="AB21" s="10">
        <f t="shared" si="10"/>
        <v>5</v>
      </c>
      <c r="AC21" s="11">
        <v>1</v>
      </c>
      <c r="AD21" s="11">
        <v>5</v>
      </c>
      <c r="AE21" s="11">
        <v>0</v>
      </c>
      <c r="AF21" s="11">
        <v>0</v>
      </c>
      <c r="AG21" s="11">
        <v>0</v>
      </c>
      <c r="AH21" s="11">
        <v>0</v>
      </c>
      <c r="AI21" s="10">
        <f t="shared" si="5"/>
        <v>0</v>
      </c>
      <c r="AJ21" s="10">
        <f t="shared" si="6"/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5">
        <v>0</v>
      </c>
    </row>
    <row r="22" spans="1:44" ht="25.5" customHeight="1">
      <c r="A22" s="43" t="s">
        <v>38</v>
      </c>
      <c r="B22" s="44"/>
      <c r="C22" s="10">
        <f t="shared" si="1"/>
        <v>1</v>
      </c>
      <c r="D22" s="10">
        <f t="shared" si="2"/>
        <v>5</v>
      </c>
      <c r="E22" s="10">
        <f t="shared" si="3"/>
        <v>0</v>
      </c>
      <c r="F22" s="10">
        <f t="shared" si="4"/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2">
        <v>0</v>
      </c>
      <c r="X22" s="11">
        <v>0</v>
      </c>
      <c r="Y22" s="11">
        <v>0</v>
      </c>
      <c r="Z22" s="11">
        <v>0</v>
      </c>
      <c r="AA22" s="10">
        <f t="shared" si="9"/>
        <v>1</v>
      </c>
      <c r="AB22" s="10">
        <f t="shared" si="10"/>
        <v>5</v>
      </c>
      <c r="AC22" s="11">
        <v>1</v>
      </c>
      <c r="AD22" s="11">
        <v>5</v>
      </c>
      <c r="AE22" s="11">
        <v>0</v>
      </c>
      <c r="AF22" s="11">
        <v>0</v>
      </c>
      <c r="AG22" s="11">
        <v>0</v>
      </c>
      <c r="AH22" s="11">
        <v>0</v>
      </c>
      <c r="AI22" s="10">
        <f t="shared" si="5"/>
        <v>0</v>
      </c>
      <c r="AJ22" s="10">
        <f t="shared" si="6"/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5">
        <v>0</v>
      </c>
    </row>
    <row r="23" spans="1:44" ht="25.5" customHeight="1">
      <c r="A23" s="43" t="s">
        <v>39</v>
      </c>
      <c r="B23" s="44"/>
      <c r="C23" s="10">
        <f t="shared" si="1"/>
        <v>1</v>
      </c>
      <c r="D23" s="10">
        <f t="shared" si="2"/>
        <v>9</v>
      </c>
      <c r="E23" s="10">
        <f t="shared" si="3"/>
        <v>1</v>
      </c>
      <c r="F23" s="10">
        <f t="shared" si="4"/>
        <v>9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1</v>
      </c>
      <c r="X23" s="11">
        <v>9</v>
      </c>
      <c r="Y23" s="11">
        <v>0</v>
      </c>
      <c r="Z23" s="11">
        <v>0</v>
      </c>
      <c r="AA23" s="10">
        <f t="shared" si="9"/>
        <v>0</v>
      </c>
      <c r="AB23" s="10">
        <f t="shared" si="10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0">
        <f t="shared" si="5"/>
        <v>0</v>
      </c>
      <c r="AJ23" s="10">
        <f t="shared" si="6"/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5">
        <v>0</v>
      </c>
    </row>
    <row r="24" spans="1:44" ht="25.5" customHeight="1">
      <c r="A24" s="43" t="s">
        <v>40</v>
      </c>
      <c r="B24" s="44"/>
      <c r="C24" s="10">
        <f t="shared" si="1"/>
        <v>0</v>
      </c>
      <c r="D24" s="10">
        <f t="shared" si="2"/>
        <v>0</v>
      </c>
      <c r="E24" s="10">
        <f t="shared" si="3"/>
        <v>0</v>
      </c>
      <c r="F24" s="10">
        <f t="shared" si="4"/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v>0</v>
      </c>
      <c r="X24" s="11">
        <v>0</v>
      </c>
      <c r="Y24" s="11">
        <v>0</v>
      </c>
      <c r="Z24" s="11">
        <v>0</v>
      </c>
      <c r="AA24" s="10">
        <f t="shared" si="9"/>
        <v>0</v>
      </c>
      <c r="AB24" s="10">
        <f t="shared" si="10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0">
        <f t="shared" si="5"/>
        <v>0</v>
      </c>
      <c r="AJ24" s="10">
        <f t="shared" si="6"/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5">
        <v>0</v>
      </c>
    </row>
    <row r="25" spans="1:44" ht="25.5" customHeight="1">
      <c r="A25" s="43" t="s">
        <v>41</v>
      </c>
      <c r="B25" s="44"/>
      <c r="C25" s="10">
        <f t="shared" si="1"/>
        <v>0</v>
      </c>
      <c r="D25" s="10">
        <f t="shared" si="2"/>
        <v>0</v>
      </c>
      <c r="E25" s="10">
        <f t="shared" si="3"/>
        <v>0</v>
      </c>
      <c r="F25" s="10">
        <f t="shared" si="4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0">
        <f t="shared" si="9"/>
        <v>0</v>
      </c>
      <c r="AB25" s="10">
        <f t="shared" si="10"/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0">
        <f t="shared" si="5"/>
        <v>0</v>
      </c>
      <c r="AJ25" s="10">
        <f t="shared" si="6"/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5">
        <v>0</v>
      </c>
    </row>
    <row r="26" spans="1:44" ht="25.5" customHeight="1">
      <c r="A26" s="43" t="s">
        <v>42</v>
      </c>
      <c r="B26" s="44"/>
      <c r="C26" s="10">
        <f t="shared" si="1"/>
        <v>0</v>
      </c>
      <c r="D26" s="10">
        <f t="shared" si="2"/>
        <v>0</v>
      </c>
      <c r="E26" s="10">
        <f t="shared" si="3"/>
        <v>0</v>
      </c>
      <c r="F26" s="10">
        <f t="shared" si="4"/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0">
        <f t="shared" si="9"/>
        <v>0</v>
      </c>
      <c r="AB26" s="10">
        <f t="shared" si="10"/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0">
        <f t="shared" si="5"/>
        <v>0</v>
      </c>
      <c r="AJ26" s="10">
        <f t="shared" si="6"/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5">
        <v>0</v>
      </c>
    </row>
    <row r="27" spans="1:44" ht="25.5" customHeight="1">
      <c r="A27" s="43" t="s">
        <v>43</v>
      </c>
      <c r="B27" s="44"/>
      <c r="C27" s="10">
        <f t="shared" si="1"/>
        <v>1</v>
      </c>
      <c r="D27" s="10">
        <f t="shared" si="2"/>
        <v>59</v>
      </c>
      <c r="E27" s="10">
        <f t="shared" si="3"/>
        <v>0</v>
      </c>
      <c r="F27" s="10">
        <f t="shared" si="4"/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0">
        <f t="shared" si="9"/>
        <v>1</v>
      </c>
      <c r="AB27" s="10">
        <f t="shared" si="10"/>
        <v>59</v>
      </c>
      <c r="AC27" s="11">
        <v>1</v>
      </c>
      <c r="AD27" s="11">
        <v>59</v>
      </c>
      <c r="AE27" s="11">
        <v>0</v>
      </c>
      <c r="AF27" s="11">
        <v>0</v>
      </c>
      <c r="AG27" s="11">
        <v>0</v>
      </c>
      <c r="AH27" s="11">
        <v>0</v>
      </c>
      <c r="AI27" s="10">
        <f t="shared" si="5"/>
        <v>0</v>
      </c>
      <c r="AJ27" s="10">
        <f t="shared" si="6"/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5">
        <v>0</v>
      </c>
    </row>
    <row r="28" spans="1:44" ht="25.5" customHeight="1">
      <c r="A28" s="43" t="s">
        <v>44</v>
      </c>
      <c r="B28" s="44"/>
      <c r="C28" s="10">
        <f t="shared" si="1"/>
        <v>0</v>
      </c>
      <c r="D28" s="10">
        <f t="shared" si="2"/>
        <v>0</v>
      </c>
      <c r="E28" s="10">
        <f t="shared" si="3"/>
        <v>0</v>
      </c>
      <c r="F28" s="10">
        <f t="shared" si="4"/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2">
        <v>0</v>
      </c>
      <c r="X28" s="11">
        <v>0</v>
      </c>
      <c r="Y28" s="11">
        <v>0</v>
      </c>
      <c r="Z28" s="11">
        <v>0</v>
      </c>
      <c r="AA28" s="10">
        <f t="shared" si="9"/>
        <v>0</v>
      </c>
      <c r="AB28" s="10">
        <f t="shared" si="10"/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0">
        <f t="shared" si="5"/>
        <v>0</v>
      </c>
      <c r="AJ28" s="10">
        <f t="shared" si="6"/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5">
        <v>0</v>
      </c>
    </row>
    <row r="29" spans="1:44" ht="25.5" customHeight="1">
      <c r="A29" s="43" t="s">
        <v>45</v>
      </c>
      <c r="B29" s="44"/>
      <c r="C29" s="10">
        <f t="shared" si="1"/>
        <v>0</v>
      </c>
      <c r="D29" s="10">
        <f t="shared" si="2"/>
        <v>0</v>
      </c>
      <c r="E29" s="10">
        <f t="shared" si="3"/>
        <v>0</v>
      </c>
      <c r="F29" s="10">
        <f t="shared" si="4"/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0">
        <f t="shared" si="9"/>
        <v>0</v>
      </c>
      <c r="AB29" s="10">
        <f t="shared" si="10"/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0">
        <f t="shared" si="5"/>
        <v>0</v>
      </c>
      <c r="AJ29" s="10">
        <f t="shared" si="6"/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5">
        <v>0</v>
      </c>
    </row>
    <row r="30" spans="1:44" ht="25.5" customHeight="1">
      <c r="A30" s="43" t="s">
        <v>46</v>
      </c>
      <c r="B30" s="44"/>
      <c r="C30" s="10">
        <f t="shared" si="1"/>
        <v>2</v>
      </c>
      <c r="D30" s="10">
        <f t="shared" si="2"/>
        <v>103</v>
      </c>
      <c r="E30" s="10">
        <f t="shared" si="3"/>
        <v>1</v>
      </c>
      <c r="F30" s="10">
        <f t="shared" si="4"/>
        <v>94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94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0">
        <f t="shared" si="9"/>
        <v>1</v>
      </c>
      <c r="AB30" s="10">
        <f t="shared" si="10"/>
        <v>9</v>
      </c>
      <c r="AC30" s="11">
        <v>1</v>
      </c>
      <c r="AD30" s="11">
        <v>9</v>
      </c>
      <c r="AE30" s="11">
        <v>0</v>
      </c>
      <c r="AF30" s="11">
        <v>0</v>
      </c>
      <c r="AG30" s="11">
        <v>0</v>
      </c>
      <c r="AH30" s="11">
        <v>0</v>
      </c>
      <c r="AI30" s="10">
        <f t="shared" si="5"/>
        <v>0</v>
      </c>
      <c r="AJ30" s="10">
        <f t="shared" si="6"/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5">
        <v>0</v>
      </c>
    </row>
    <row r="31" spans="1:44" ht="25.5" customHeight="1">
      <c r="A31" s="43" t="s">
        <v>47</v>
      </c>
      <c r="B31" s="44"/>
      <c r="C31" s="10">
        <f t="shared" si="1"/>
        <v>0</v>
      </c>
      <c r="D31" s="10">
        <f t="shared" si="2"/>
        <v>0</v>
      </c>
      <c r="E31" s="10">
        <f t="shared" si="3"/>
        <v>0</v>
      </c>
      <c r="F31" s="10">
        <f t="shared" si="4"/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0">
        <f t="shared" si="9"/>
        <v>0</v>
      </c>
      <c r="AB31" s="10">
        <f t="shared" si="10"/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0">
        <f t="shared" si="5"/>
        <v>0</v>
      </c>
      <c r="AJ31" s="10">
        <f t="shared" si="6"/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5">
        <v>0</v>
      </c>
    </row>
    <row r="32" spans="1:44" ht="25.5" customHeight="1">
      <c r="A32" s="43" t="s">
        <v>48</v>
      </c>
      <c r="B32" s="44"/>
      <c r="C32" s="10">
        <f t="shared" si="1"/>
        <v>1</v>
      </c>
      <c r="D32" s="10">
        <f t="shared" si="2"/>
        <v>3</v>
      </c>
      <c r="E32" s="10">
        <f t="shared" si="3"/>
        <v>1</v>
      </c>
      <c r="F32" s="10">
        <f t="shared" si="4"/>
        <v>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3</v>
      </c>
      <c r="Y32" s="11">
        <v>0</v>
      </c>
      <c r="Z32" s="11">
        <v>0</v>
      </c>
      <c r="AA32" s="10">
        <f t="shared" si="9"/>
        <v>0</v>
      </c>
      <c r="AB32" s="10">
        <f t="shared" si="10"/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0">
        <f t="shared" si="5"/>
        <v>0</v>
      </c>
      <c r="AJ32" s="10">
        <f t="shared" si="6"/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5">
        <v>0</v>
      </c>
    </row>
    <row r="33" spans="1:44" ht="25.5" customHeight="1">
      <c r="A33" s="46" t="s">
        <v>49</v>
      </c>
      <c r="B33" s="17" t="s">
        <v>50</v>
      </c>
      <c r="C33" s="10">
        <f t="shared" si="1"/>
        <v>0</v>
      </c>
      <c r="D33" s="10">
        <f t="shared" si="2"/>
        <v>0</v>
      </c>
      <c r="E33" s="10">
        <f t="shared" si="3"/>
        <v>0</v>
      </c>
      <c r="F33" s="10">
        <f t="shared" si="4"/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0">
        <f t="shared" si="9"/>
        <v>0</v>
      </c>
      <c r="AB33" s="10">
        <f t="shared" si="10"/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0">
        <f>SUM(AK33,AM33)</f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5">
        <v>0</v>
      </c>
    </row>
    <row r="34" spans="1:44" ht="25.5" customHeight="1" thickBot="1">
      <c r="A34" s="47"/>
      <c r="B34" s="18" t="s">
        <v>7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0</v>
      </c>
      <c r="X34" s="20">
        <v>0</v>
      </c>
      <c r="Y34" s="20">
        <v>0</v>
      </c>
      <c r="Z34" s="20">
        <v>0</v>
      </c>
      <c r="AA34" s="19">
        <f t="shared" si="9"/>
        <v>0</v>
      </c>
      <c r="AB34" s="19">
        <f t="shared" si="10"/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9">
        <f>SUM(AK34,AM34)</f>
        <v>0</v>
      </c>
      <c r="AJ34" s="19">
        <f>SUM(AL34,AN34)</f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22">
        <v>0</v>
      </c>
    </row>
    <row r="35" spans="3:45" ht="13.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</sheetData>
  <sheetProtection/>
  <mergeCells count="47">
    <mergeCell ref="C2:D3"/>
    <mergeCell ref="AG2:AH3"/>
    <mergeCell ref="AO2:AP3"/>
    <mergeCell ref="AQ2:AR3"/>
    <mergeCell ref="E2:F3"/>
    <mergeCell ref="AA2:AB3"/>
    <mergeCell ref="AI2:AJ3"/>
    <mergeCell ref="G3:H3"/>
    <mergeCell ref="I3:J3"/>
    <mergeCell ref="K3:L3"/>
    <mergeCell ref="A33:A34"/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0:B20"/>
    <mergeCell ref="A21:B21"/>
    <mergeCell ref="A10:B10"/>
    <mergeCell ref="A11:B11"/>
    <mergeCell ref="A2:B4"/>
    <mergeCell ref="A5:B5"/>
    <mergeCell ref="A6:B6"/>
    <mergeCell ref="A9:B9"/>
    <mergeCell ref="A7:B7"/>
    <mergeCell ref="A8:B8"/>
    <mergeCell ref="M3:N3"/>
    <mergeCell ref="O3:P3"/>
    <mergeCell ref="S3:T3"/>
    <mergeCell ref="Q3:R3"/>
    <mergeCell ref="AK2:AN2"/>
    <mergeCell ref="AC2:AF2"/>
    <mergeCell ref="AM3:AN3"/>
    <mergeCell ref="U3:V3"/>
    <mergeCell ref="W3:X3"/>
    <mergeCell ref="Y3:Z3"/>
    <mergeCell ref="AC3:AD3"/>
    <mergeCell ref="AE3:AF3"/>
    <mergeCell ref="AK3:AL3"/>
    <mergeCell ref="W2:Z2"/>
  </mergeCells>
  <printOptions horizontalCentered="1"/>
  <pageMargins left="0.16" right="0.1968503937007874" top="0.984251968503937" bottom="0.984251968503937" header="0.5118110236220472" footer="0.5118110236220472"/>
  <pageSetup fitToWidth="2" horizontalDpi="600" verticalDpi="600" orientation="portrait" paperSize="9" scale="74" r:id="rId1"/>
  <colBreaks count="1" manualBreakCount="1">
    <brk id="22" max="32" man="1"/>
  </colBreaks>
  <ignoredErrors>
    <ignoredError sqref="G11:Z11 AC11:AR11" formulaRange="1"/>
    <ignoredError sqref="AA11:AB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2010-03-18T11:10:15Z</cp:lastPrinted>
  <dcterms:created xsi:type="dcterms:W3CDTF">2010-02-21T15:00:45Z</dcterms:created>
  <dcterms:modified xsi:type="dcterms:W3CDTF">2010-03-24T11:38:56Z</dcterms:modified>
  <cp:category/>
  <cp:version/>
  <cp:contentType/>
  <cp:contentStatus/>
</cp:coreProperties>
</file>