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第５表" sheetId="1" r:id="rId1"/>
  </sheets>
  <definedNames/>
  <calcPr fullCalcOnLoad="1"/>
</workbook>
</file>

<file path=xl/sharedStrings.xml><?xml version="1.0" encoding="utf-8"?>
<sst xmlns="http://schemas.openxmlformats.org/spreadsheetml/2006/main" count="84" uniqueCount="38">
  <si>
    <t>第５表　食中毒事件・患者数，病因物質・原因食品別</t>
  </si>
  <si>
    <t>総数</t>
  </si>
  <si>
    <t>魚介類</t>
  </si>
  <si>
    <t>魚介類加工品</t>
  </si>
  <si>
    <t>肉類及びその加工品</t>
  </si>
  <si>
    <t>卵類及びその加工品</t>
  </si>
  <si>
    <t>乳類及びその加工品</t>
  </si>
  <si>
    <t>穀類及びその加工品</t>
  </si>
  <si>
    <t>野菜及びその加工品</t>
  </si>
  <si>
    <t>菓子類</t>
  </si>
  <si>
    <t>複合調理食品</t>
  </si>
  <si>
    <t>その他</t>
  </si>
  <si>
    <t>不明</t>
  </si>
  <si>
    <t>貝類</t>
  </si>
  <si>
    <t>ふぐ</t>
  </si>
  <si>
    <t>魚肉練り製品</t>
  </si>
  <si>
    <t>豆類</t>
  </si>
  <si>
    <t>きのこ類</t>
  </si>
  <si>
    <t>事件数</t>
  </si>
  <si>
    <t>患者数</t>
  </si>
  <si>
    <t>細菌</t>
  </si>
  <si>
    <t>サルモネラ</t>
  </si>
  <si>
    <t>ぶどう球菌</t>
  </si>
  <si>
    <t>ボツリヌス菌</t>
  </si>
  <si>
    <t>腸炎ビブリオ</t>
  </si>
  <si>
    <t>腸管出血性　大　腸　菌</t>
  </si>
  <si>
    <t>そ の 他 の　　病原性大腸菌</t>
  </si>
  <si>
    <t>ウェルシュ菌</t>
  </si>
  <si>
    <t>セレウス菌</t>
  </si>
  <si>
    <t>カンピロ　　バクター</t>
  </si>
  <si>
    <t>その他の細菌</t>
  </si>
  <si>
    <t>ウイルス</t>
  </si>
  <si>
    <t>ノロウイルス</t>
  </si>
  <si>
    <t>その他の　　ウイルス</t>
  </si>
  <si>
    <t>化学物質</t>
  </si>
  <si>
    <t>自然毒</t>
  </si>
  <si>
    <t>植物性自然毒</t>
  </si>
  <si>
    <t>動物性自然毒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</si>
</sst>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b/>
      <sz val="16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distributed" textRotation="255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41" fontId="6" fillId="0" borderId="3" xfId="0" applyNumberFormat="1" applyFont="1" applyBorder="1" applyAlignment="1">
      <alignment vertical="center"/>
    </xf>
    <xf numFmtId="41" fontId="6" fillId="0" borderId="4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41" fontId="6" fillId="0" borderId="3" xfId="0" applyNumberFormat="1" applyFont="1" applyBorder="1" applyAlignment="1" applyProtection="1">
      <alignment vertical="center"/>
      <protection locked="0"/>
    </xf>
    <xf numFmtId="41" fontId="6" fillId="0" borderId="4" xfId="0" applyNumberFormat="1" applyFont="1" applyBorder="1" applyAlignment="1" applyProtection="1">
      <alignment vertical="center"/>
      <protection locked="0"/>
    </xf>
    <xf numFmtId="0" fontId="6" fillId="0" borderId="6" xfId="0" applyFont="1" applyBorder="1" applyAlignment="1">
      <alignment horizontal="center" vertical="center"/>
    </xf>
    <xf numFmtId="41" fontId="6" fillId="0" borderId="7" xfId="0" applyNumberFormat="1" applyFont="1" applyBorder="1" applyAlignment="1">
      <alignment vertical="center"/>
    </xf>
    <xf numFmtId="41" fontId="6" fillId="0" borderId="7" xfId="0" applyNumberFormat="1" applyFont="1" applyBorder="1" applyAlignment="1" applyProtection="1">
      <alignment vertical="center"/>
      <protection locked="0"/>
    </xf>
    <xf numFmtId="41" fontId="6" fillId="0" borderId="8" xfId="0" applyNumberFormat="1" applyFont="1" applyBorder="1" applyAlignment="1" applyProtection="1">
      <alignment vertical="center"/>
      <protection locked="0"/>
    </xf>
    <xf numFmtId="0" fontId="7" fillId="0" borderId="9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vertical="top"/>
    </xf>
    <xf numFmtId="0" fontId="7" fillId="0" borderId="18" xfId="0" applyFont="1" applyBorder="1" applyAlignment="1">
      <alignment vertical="top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distributed" vertical="center" wrapText="1"/>
    </xf>
    <xf numFmtId="0" fontId="8" fillId="0" borderId="10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distributed" vertical="center" wrapText="1"/>
    </xf>
    <xf numFmtId="0" fontId="8" fillId="0" borderId="12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21" xfId="0" applyFont="1" applyBorder="1" applyAlignment="1">
      <alignment horizontal="center" vertical="distributed" textRotation="255"/>
    </xf>
    <xf numFmtId="0" fontId="7" fillId="0" borderId="20" xfId="0" applyFont="1" applyBorder="1" applyAlignment="1">
      <alignment horizontal="center" vertical="distributed" textRotation="255"/>
    </xf>
    <xf numFmtId="0" fontId="7" fillId="0" borderId="22" xfId="0" applyFont="1" applyFill="1" applyBorder="1" applyAlignment="1">
      <alignment horizontal="center" vertical="distributed" textRotation="255"/>
    </xf>
    <xf numFmtId="0" fontId="7" fillId="0" borderId="23" xfId="0" applyFont="1" applyFill="1" applyBorder="1" applyAlignment="1">
      <alignment horizontal="center" vertical="distributed" textRotation="255"/>
    </xf>
    <xf numFmtId="0" fontId="6" fillId="0" borderId="21" xfId="0" applyFont="1" applyBorder="1" applyAlignment="1">
      <alignment horizontal="center" vertical="distributed" textRotation="255"/>
    </xf>
    <xf numFmtId="0" fontId="6" fillId="0" borderId="20" xfId="0" applyFont="1" applyBorder="1" applyAlignment="1">
      <alignment horizontal="center" vertical="distributed" textRotation="255"/>
    </xf>
    <xf numFmtId="0" fontId="6" fillId="0" borderId="24" xfId="0" applyFont="1" applyBorder="1" applyAlignment="1">
      <alignment horizontal="center" vertical="distributed" textRotation="255"/>
    </xf>
    <xf numFmtId="0" fontId="6" fillId="0" borderId="2" xfId="0" applyFont="1" applyBorder="1" applyAlignment="1">
      <alignment horizontal="center" vertical="distributed" textRotation="255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7" fillId="0" borderId="24" xfId="0" applyFont="1" applyBorder="1" applyAlignment="1">
      <alignment horizontal="center" vertical="distributed" textRotation="255"/>
    </xf>
    <xf numFmtId="0" fontId="7" fillId="0" borderId="2" xfId="0" applyFont="1" applyBorder="1" applyAlignment="1">
      <alignment horizontal="center" vertical="distributed" textRotation="255"/>
    </xf>
    <xf numFmtId="0" fontId="7" fillId="0" borderId="25" xfId="0" applyFont="1" applyBorder="1" applyAlignment="1">
      <alignment vertical="top" textRotation="255"/>
    </xf>
    <xf numFmtId="0" fontId="7" fillId="0" borderId="26" xfId="0" applyFont="1" applyBorder="1" applyAlignment="1">
      <alignment vertical="top" textRotation="255"/>
    </xf>
    <xf numFmtId="0" fontId="5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O45"/>
  <sheetViews>
    <sheetView tabSelected="1" zoomScale="85" zoomScaleNormal="85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V1" sqref="BV1"/>
    </sheetView>
  </sheetViews>
  <sheetFormatPr defaultColWidth="9.00390625" defaultRowHeight="13.5"/>
  <cols>
    <col min="1" max="1" width="1.25" style="4" customWidth="1"/>
    <col min="2" max="2" width="4.875" style="4" customWidth="1"/>
    <col min="3" max="3" width="13.125" style="4" customWidth="1"/>
    <col min="4" max="4" width="8.125" style="4" customWidth="1"/>
    <col min="5" max="5" width="8.375" style="4" customWidth="1"/>
    <col min="6" max="6" width="5.75390625" style="4" customWidth="1"/>
    <col min="7" max="8" width="5.125" style="4" customWidth="1"/>
    <col min="9" max="9" width="5.875" style="4" customWidth="1"/>
    <col min="10" max="14" width="5.125" style="4" customWidth="1"/>
    <col min="15" max="15" width="4.125" style="4" customWidth="1"/>
    <col min="16" max="20" width="5.125" style="4" customWidth="1"/>
    <col min="21" max="22" width="6.25390625" style="4" customWidth="1"/>
    <col min="23" max="23" width="8.25390625" style="4" bestFit="1" customWidth="1"/>
    <col min="24" max="24" width="6.125" style="4" customWidth="1"/>
    <col min="25" max="16384" width="8.875" style="4" customWidth="1"/>
  </cols>
  <sheetData>
    <row r="1" spans="2:11" s="3" customFormat="1" ht="27" customHeight="1" thickBo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24" ht="14.25" customHeight="1">
      <c r="B2" s="52"/>
      <c r="C2" s="53"/>
      <c r="D2" s="53"/>
      <c r="E2" s="38" t="s">
        <v>1</v>
      </c>
      <c r="F2" s="48" t="s">
        <v>2</v>
      </c>
      <c r="G2" s="50"/>
      <c r="H2" s="50"/>
      <c r="I2" s="51"/>
      <c r="J2" s="48" t="s">
        <v>3</v>
      </c>
      <c r="K2" s="50"/>
      <c r="L2" s="51"/>
      <c r="M2" s="42" t="s">
        <v>4</v>
      </c>
      <c r="N2" s="42" t="s">
        <v>5</v>
      </c>
      <c r="O2" s="42" t="s">
        <v>6</v>
      </c>
      <c r="P2" s="42" t="s">
        <v>7</v>
      </c>
      <c r="Q2" s="44" t="s">
        <v>8</v>
      </c>
      <c r="R2" s="46"/>
      <c r="S2" s="46"/>
      <c r="T2" s="47"/>
      <c r="U2" s="38" t="s">
        <v>9</v>
      </c>
      <c r="V2" s="38" t="s">
        <v>10</v>
      </c>
      <c r="W2" s="38" t="s">
        <v>11</v>
      </c>
      <c r="X2" s="40" t="s">
        <v>12</v>
      </c>
    </row>
    <row r="3" spans="2:145" s="7" customFormat="1" ht="120" customHeight="1">
      <c r="B3" s="54"/>
      <c r="C3" s="55"/>
      <c r="D3" s="55"/>
      <c r="E3" s="39"/>
      <c r="F3" s="49"/>
      <c r="G3" s="5" t="s">
        <v>13</v>
      </c>
      <c r="H3" s="5" t="s">
        <v>14</v>
      </c>
      <c r="I3" s="5" t="s">
        <v>11</v>
      </c>
      <c r="J3" s="49"/>
      <c r="K3" s="5" t="s">
        <v>15</v>
      </c>
      <c r="L3" s="5" t="s">
        <v>11</v>
      </c>
      <c r="M3" s="43"/>
      <c r="N3" s="43"/>
      <c r="O3" s="43"/>
      <c r="P3" s="43"/>
      <c r="Q3" s="45"/>
      <c r="R3" s="5" t="s">
        <v>16</v>
      </c>
      <c r="S3" s="5" t="s">
        <v>17</v>
      </c>
      <c r="T3" s="5" t="s">
        <v>11</v>
      </c>
      <c r="U3" s="39"/>
      <c r="V3" s="39"/>
      <c r="W3" s="39"/>
      <c r="X3" s="41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</row>
    <row r="4" spans="2:145" ht="18.75" customHeight="1">
      <c r="B4" s="19" t="s">
        <v>1</v>
      </c>
      <c r="C4" s="23"/>
      <c r="D4" s="8" t="s">
        <v>18</v>
      </c>
      <c r="E4" s="9">
        <f>SUM(E6,E28,E34,E36,E42,E44)</f>
        <v>43</v>
      </c>
      <c r="F4" s="9">
        <f aca="true" t="shared" si="0" ref="F4:X5">SUM(F6,F28,F34,F36,F42,F44)</f>
        <v>2</v>
      </c>
      <c r="G4" s="9">
        <f t="shared" si="0"/>
        <v>0</v>
      </c>
      <c r="H4" s="9">
        <f t="shared" si="0"/>
        <v>1</v>
      </c>
      <c r="I4" s="9">
        <f t="shared" si="0"/>
        <v>1</v>
      </c>
      <c r="J4" s="9">
        <f t="shared" si="0"/>
        <v>0</v>
      </c>
      <c r="K4" s="9">
        <f t="shared" si="0"/>
        <v>0</v>
      </c>
      <c r="L4" s="9">
        <f t="shared" si="0"/>
        <v>0</v>
      </c>
      <c r="M4" s="9">
        <f t="shared" si="0"/>
        <v>2</v>
      </c>
      <c r="N4" s="9">
        <f t="shared" si="0"/>
        <v>0</v>
      </c>
      <c r="O4" s="9">
        <f t="shared" si="0"/>
        <v>0</v>
      </c>
      <c r="P4" s="9">
        <f>SUM(P6,P28,P34,P36,P42,P44)</f>
        <v>0</v>
      </c>
      <c r="Q4" s="9">
        <f t="shared" si="0"/>
        <v>2</v>
      </c>
      <c r="R4" s="9">
        <f t="shared" si="0"/>
        <v>0</v>
      </c>
      <c r="S4" s="9">
        <f t="shared" si="0"/>
        <v>1</v>
      </c>
      <c r="T4" s="9">
        <f t="shared" si="0"/>
        <v>1</v>
      </c>
      <c r="U4" s="9">
        <f t="shared" si="0"/>
        <v>0</v>
      </c>
      <c r="V4" s="9">
        <f t="shared" si="0"/>
        <v>2</v>
      </c>
      <c r="W4" s="9">
        <f>SUM(W6,W28,W34,W36,W42,W44)</f>
        <v>27</v>
      </c>
      <c r="X4" s="10">
        <f t="shared" si="0"/>
        <v>8</v>
      </c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</row>
    <row r="5" spans="2:145" ht="18.75" customHeight="1">
      <c r="B5" s="36"/>
      <c r="C5" s="37"/>
      <c r="D5" s="12" t="s">
        <v>19</v>
      </c>
      <c r="E5" s="9">
        <f>SUM(E7,E29,E35,E37,E43,E45)</f>
        <v>1004</v>
      </c>
      <c r="F5" s="9">
        <f t="shared" si="0"/>
        <v>28</v>
      </c>
      <c r="G5" s="9">
        <f t="shared" si="0"/>
        <v>0</v>
      </c>
      <c r="H5" s="9">
        <f t="shared" si="0"/>
        <v>4</v>
      </c>
      <c r="I5" s="9">
        <f t="shared" si="0"/>
        <v>24</v>
      </c>
      <c r="J5" s="9">
        <f t="shared" si="0"/>
        <v>0</v>
      </c>
      <c r="K5" s="9">
        <f t="shared" si="0"/>
        <v>0</v>
      </c>
      <c r="L5" s="9">
        <f t="shared" si="0"/>
        <v>0</v>
      </c>
      <c r="M5" s="9">
        <f t="shared" si="0"/>
        <v>18</v>
      </c>
      <c r="N5" s="9">
        <f t="shared" si="0"/>
        <v>0</v>
      </c>
      <c r="O5" s="9">
        <f t="shared" si="0"/>
        <v>0</v>
      </c>
      <c r="P5" s="9">
        <f t="shared" si="0"/>
        <v>0</v>
      </c>
      <c r="Q5" s="9">
        <f>SUM(Q7,Q29,Q35,Q37,Q43,Q45)</f>
        <v>27</v>
      </c>
      <c r="R5" s="9">
        <f t="shared" si="0"/>
        <v>0</v>
      </c>
      <c r="S5" s="9">
        <f t="shared" si="0"/>
        <v>1</v>
      </c>
      <c r="T5" s="9">
        <f t="shared" si="0"/>
        <v>26</v>
      </c>
      <c r="U5" s="9">
        <f t="shared" si="0"/>
        <v>0</v>
      </c>
      <c r="V5" s="9">
        <f t="shared" si="0"/>
        <v>28</v>
      </c>
      <c r="W5" s="9">
        <f t="shared" si="0"/>
        <v>855</v>
      </c>
      <c r="X5" s="10">
        <f t="shared" si="0"/>
        <v>48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</row>
    <row r="6" spans="2:145" ht="18.75" customHeight="1">
      <c r="B6" s="19" t="s">
        <v>20</v>
      </c>
      <c r="C6" s="23"/>
      <c r="D6" s="12" t="s">
        <v>18</v>
      </c>
      <c r="E6" s="9">
        <f>SUM(F6,J6,M6:Q6,U6:X6)</f>
        <v>29</v>
      </c>
      <c r="F6" s="9">
        <f aca="true" t="shared" si="1" ref="F6:W7">F8+F10+F12+F14+F16+F18+F20+F22+F24+F26</f>
        <v>0</v>
      </c>
      <c r="G6" s="9">
        <f t="shared" si="1"/>
        <v>0</v>
      </c>
      <c r="H6" s="9">
        <f t="shared" si="1"/>
        <v>0</v>
      </c>
      <c r="I6" s="9">
        <f t="shared" si="1"/>
        <v>0</v>
      </c>
      <c r="J6" s="9">
        <f t="shared" si="1"/>
        <v>0</v>
      </c>
      <c r="K6" s="9">
        <f t="shared" si="1"/>
        <v>0</v>
      </c>
      <c r="L6" s="9">
        <f t="shared" si="1"/>
        <v>0</v>
      </c>
      <c r="M6" s="9">
        <f t="shared" si="1"/>
        <v>2</v>
      </c>
      <c r="N6" s="9">
        <f t="shared" si="1"/>
        <v>0</v>
      </c>
      <c r="O6" s="9">
        <f t="shared" si="1"/>
        <v>0</v>
      </c>
      <c r="P6" s="9">
        <f t="shared" si="1"/>
        <v>0</v>
      </c>
      <c r="Q6" s="9">
        <f t="shared" si="1"/>
        <v>0</v>
      </c>
      <c r="R6" s="9">
        <f t="shared" si="1"/>
        <v>0</v>
      </c>
      <c r="S6" s="9">
        <f t="shared" si="1"/>
        <v>0</v>
      </c>
      <c r="T6" s="9">
        <f t="shared" si="1"/>
        <v>0</v>
      </c>
      <c r="U6" s="9">
        <f t="shared" si="1"/>
        <v>0</v>
      </c>
      <c r="V6" s="9">
        <f t="shared" si="1"/>
        <v>2</v>
      </c>
      <c r="W6" s="9">
        <f t="shared" si="1"/>
        <v>19</v>
      </c>
      <c r="X6" s="10">
        <f>X8+X10+X12+X14+X16+X18+X20+X22+X24+X26</f>
        <v>6</v>
      </c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</row>
    <row r="7" spans="2:145" ht="18.75" customHeight="1">
      <c r="B7" s="26"/>
      <c r="C7" s="27"/>
      <c r="D7" s="12" t="s">
        <v>19</v>
      </c>
      <c r="E7" s="9">
        <f>SUM(F7,J7,M7:Q7,U7:X7)</f>
        <v>799</v>
      </c>
      <c r="F7" s="9">
        <f t="shared" si="1"/>
        <v>0</v>
      </c>
      <c r="G7" s="9">
        <f t="shared" si="1"/>
        <v>0</v>
      </c>
      <c r="H7" s="9">
        <f t="shared" si="1"/>
        <v>0</v>
      </c>
      <c r="I7" s="9">
        <f t="shared" si="1"/>
        <v>0</v>
      </c>
      <c r="J7" s="9">
        <f t="shared" si="1"/>
        <v>0</v>
      </c>
      <c r="K7" s="9">
        <f t="shared" si="1"/>
        <v>0</v>
      </c>
      <c r="L7" s="9">
        <f t="shared" si="1"/>
        <v>0</v>
      </c>
      <c r="M7" s="9">
        <f t="shared" si="1"/>
        <v>18</v>
      </c>
      <c r="N7" s="9">
        <f t="shared" si="1"/>
        <v>0</v>
      </c>
      <c r="O7" s="9">
        <f t="shared" si="1"/>
        <v>0</v>
      </c>
      <c r="P7" s="9">
        <f t="shared" si="1"/>
        <v>0</v>
      </c>
      <c r="Q7" s="9">
        <f t="shared" si="1"/>
        <v>0</v>
      </c>
      <c r="R7" s="9">
        <f t="shared" si="1"/>
        <v>0</v>
      </c>
      <c r="S7" s="9">
        <f t="shared" si="1"/>
        <v>0</v>
      </c>
      <c r="T7" s="9">
        <f t="shared" si="1"/>
        <v>0</v>
      </c>
      <c r="U7" s="9">
        <f t="shared" si="1"/>
        <v>0</v>
      </c>
      <c r="V7" s="9">
        <f t="shared" si="1"/>
        <v>28</v>
      </c>
      <c r="W7" s="9">
        <f t="shared" si="1"/>
        <v>709</v>
      </c>
      <c r="X7" s="10">
        <f>X9+X11+X13+X15+X17+X19+X21+X23+X25+X27</f>
        <v>44</v>
      </c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</row>
    <row r="8" spans="2:145" ht="18.75" customHeight="1">
      <c r="B8" s="28"/>
      <c r="C8" s="30" t="s">
        <v>21</v>
      </c>
      <c r="D8" s="12" t="s">
        <v>18</v>
      </c>
      <c r="E8" s="9">
        <f>SUM(F8,J8,M8:Q8,U8:X8)</f>
        <v>6</v>
      </c>
      <c r="F8" s="9">
        <f>SUM(G8:I8)</f>
        <v>0</v>
      </c>
      <c r="G8" s="9">
        <v>0</v>
      </c>
      <c r="H8" s="9">
        <v>0</v>
      </c>
      <c r="I8" s="9">
        <v>0</v>
      </c>
      <c r="J8" s="9">
        <f aca="true" t="shared" si="2" ref="J8:J27">SUM(K8:L8)</f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f aca="true" t="shared" si="3" ref="Q8:Q27">SUM(R8:T8)</f>
        <v>0</v>
      </c>
      <c r="R8" s="9">
        <v>0</v>
      </c>
      <c r="S8" s="9">
        <v>0</v>
      </c>
      <c r="T8" s="9">
        <v>0</v>
      </c>
      <c r="U8" s="13">
        <v>0</v>
      </c>
      <c r="V8" s="13">
        <v>1</v>
      </c>
      <c r="W8" s="13">
        <v>2</v>
      </c>
      <c r="X8" s="14">
        <v>3</v>
      </c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</row>
    <row r="9" spans="2:145" ht="18.75" customHeight="1">
      <c r="B9" s="28"/>
      <c r="C9" s="31"/>
      <c r="D9" s="12" t="s">
        <v>19</v>
      </c>
      <c r="E9" s="9">
        <f aca="true" t="shared" si="4" ref="E9:E45">SUM(F9,J9,M9:Q9,U9:X9)</f>
        <v>167</v>
      </c>
      <c r="F9" s="9">
        <f aca="true" t="shared" si="5" ref="F9:F26">SUM(G9:I9)</f>
        <v>0</v>
      </c>
      <c r="G9" s="9">
        <v>0</v>
      </c>
      <c r="H9" s="9">
        <v>0</v>
      </c>
      <c r="I9" s="9">
        <v>0</v>
      </c>
      <c r="J9" s="9">
        <f t="shared" si="2"/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f t="shared" si="3"/>
        <v>0</v>
      </c>
      <c r="R9" s="9">
        <v>0</v>
      </c>
      <c r="S9" s="9">
        <v>0</v>
      </c>
      <c r="T9" s="9">
        <v>0</v>
      </c>
      <c r="U9" s="13">
        <v>0</v>
      </c>
      <c r="V9" s="13">
        <v>13</v>
      </c>
      <c r="W9" s="13">
        <v>125</v>
      </c>
      <c r="X9" s="14">
        <v>29</v>
      </c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</row>
    <row r="10" spans="2:145" ht="18.75" customHeight="1">
      <c r="B10" s="28"/>
      <c r="C10" s="30" t="s">
        <v>22</v>
      </c>
      <c r="D10" s="12" t="s">
        <v>18</v>
      </c>
      <c r="E10" s="9">
        <f t="shared" si="4"/>
        <v>2</v>
      </c>
      <c r="F10" s="9">
        <f t="shared" si="5"/>
        <v>0</v>
      </c>
      <c r="G10" s="9">
        <v>0</v>
      </c>
      <c r="H10" s="9">
        <v>0</v>
      </c>
      <c r="I10" s="9">
        <v>0</v>
      </c>
      <c r="J10" s="9">
        <f t="shared" si="2"/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13">
        <v>0</v>
      </c>
      <c r="Q10" s="9">
        <f t="shared" si="3"/>
        <v>0</v>
      </c>
      <c r="R10" s="9">
        <v>0</v>
      </c>
      <c r="S10" s="9">
        <v>0</v>
      </c>
      <c r="T10" s="9">
        <v>0</v>
      </c>
      <c r="U10" s="9">
        <v>0</v>
      </c>
      <c r="V10" s="13">
        <v>1</v>
      </c>
      <c r="W10" s="13">
        <v>1</v>
      </c>
      <c r="X10" s="14">
        <v>0</v>
      </c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</row>
    <row r="11" spans="2:145" ht="18.75" customHeight="1">
      <c r="B11" s="28"/>
      <c r="C11" s="31"/>
      <c r="D11" s="12" t="s">
        <v>19</v>
      </c>
      <c r="E11" s="9">
        <f t="shared" si="4"/>
        <v>23</v>
      </c>
      <c r="F11" s="9">
        <f t="shared" si="5"/>
        <v>0</v>
      </c>
      <c r="G11" s="9">
        <v>0</v>
      </c>
      <c r="H11" s="9">
        <v>0</v>
      </c>
      <c r="I11" s="9">
        <v>0</v>
      </c>
      <c r="J11" s="9">
        <f t="shared" si="2"/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13">
        <v>0</v>
      </c>
      <c r="Q11" s="9">
        <f t="shared" si="3"/>
        <v>0</v>
      </c>
      <c r="R11" s="9">
        <v>0</v>
      </c>
      <c r="S11" s="9">
        <v>0</v>
      </c>
      <c r="T11" s="9">
        <v>0</v>
      </c>
      <c r="U11" s="9">
        <v>0</v>
      </c>
      <c r="V11" s="13">
        <v>15</v>
      </c>
      <c r="W11" s="13">
        <v>8</v>
      </c>
      <c r="X11" s="14">
        <v>0</v>
      </c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</row>
    <row r="12" spans="2:145" ht="18.75" customHeight="1">
      <c r="B12" s="28"/>
      <c r="C12" s="30" t="s">
        <v>23</v>
      </c>
      <c r="D12" s="12" t="s">
        <v>18</v>
      </c>
      <c r="E12" s="9">
        <f t="shared" si="4"/>
        <v>0</v>
      </c>
      <c r="F12" s="9">
        <f t="shared" si="5"/>
        <v>0</v>
      </c>
      <c r="G12" s="9">
        <v>0</v>
      </c>
      <c r="H12" s="9">
        <v>0</v>
      </c>
      <c r="I12" s="9">
        <v>0</v>
      </c>
      <c r="J12" s="9">
        <f t="shared" si="2"/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f t="shared" si="3"/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14">
        <v>0</v>
      </c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</row>
    <row r="13" spans="2:145" ht="18.75" customHeight="1">
      <c r="B13" s="28"/>
      <c r="C13" s="31"/>
      <c r="D13" s="12" t="s">
        <v>19</v>
      </c>
      <c r="E13" s="9">
        <f t="shared" si="4"/>
        <v>0</v>
      </c>
      <c r="F13" s="9">
        <f t="shared" si="5"/>
        <v>0</v>
      </c>
      <c r="G13" s="9">
        <v>0</v>
      </c>
      <c r="H13" s="9">
        <v>0</v>
      </c>
      <c r="I13" s="9">
        <v>0</v>
      </c>
      <c r="J13" s="9">
        <f t="shared" si="2"/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f t="shared" si="3"/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14">
        <v>0</v>
      </c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</row>
    <row r="14" spans="2:145" ht="18.75" customHeight="1">
      <c r="B14" s="28"/>
      <c r="C14" s="30" t="s">
        <v>24</v>
      </c>
      <c r="D14" s="12" t="s">
        <v>18</v>
      </c>
      <c r="E14" s="9">
        <f t="shared" si="4"/>
        <v>3</v>
      </c>
      <c r="F14" s="9">
        <f t="shared" si="5"/>
        <v>0</v>
      </c>
      <c r="G14" s="9">
        <v>0</v>
      </c>
      <c r="H14" s="9">
        <v>0</v>
      </c>
      <c r="I14" s="9">
        <v>0</v>
      </c>
      <c r="J14" s="9">
        <f t="shared" si="2"/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f t="shared" si="3"/>
        <v>0</v>
      </c>
      <c r="R14" s="9">
        <v>0</v>
      </c>
      <c r="S14" s="9">
        <v>0</v>
      </c>
      <c r="T14" s="9">
        <v>0</v>
      </c>
      <c r="U14" s="9">
        <v>0</v>
      </c>
      <c r="V14" s="13">
        <v>0</v>
      </c>
      <c r="W14" s="13">
        <v>3</v>
      </c>
      <c r="X14" s="14">
        <v>0</v>
      </c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</row>
    <row r="15" spans="2:145" ht="18.75" customHeight="1">
      <c r="B15" s="28"/>
      <c r="C15" s="31"/>
      <c r="D15" s="12" t="s">
        <v>19</v>
      </c>
      <c r="E15" s="9">
        <f t="shared" si="4"/>
        <v>25</v>
      </c>
      <c r="F15" s="9">
        <f t="shared" si="5"/>
        <v>0</v>
      </c>
      <c r="G15" s="9">
        <v>0</v>
      </c>
      <c r="H15" s="9">
        <v>0</v>
      </c>
      <c r="I15" s="9">
        <v>0</v>
      </c>
      <c r="J15" s="9">
        <f t="shared" si="2"/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f t="shared" si="3"/>
        <v>0</v>
      </c>
      <c r="R15" s="9">
        <v>0</v>
      </c>
      <c r="S15" s="9">
        <v>0</v>
      </c>
      <c r="T15" s="9">
        <v>0</v>
      </c>
      <c r="U15" s="9">
        <v>0</v>
      </c>
      <c r="V15" s="13">
        <v>0</v>
      </c>
      <c r="W15" s="13">
        <v>25</v>
      </c>
      <c r="X15" s="14">
        <v>0</v>
      </c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</row>
    <row r="16" spans="2:145" ht="18.75" customHeight="1">
      <c r="B16" s="28"/>
      <c r="C16" s="30" t="s">
        <v>25</v>
      </c>
      <c r="D16" s="12" t="s">
        <v>18</v>
      </c>
      <c r="E16" s="9">
        <f t="shared" si="4"/>
        <v>1</v>
      </c>
      <c r="F16" s="9">
        <f t="shared" si="5"/>
        <v>0</v>
      </c>
      <c r="G16" s="9">
        <v>0</v>
      </c>
      <c r="H16" s="9">
        <v>0</v>
      </c>
      <c r="I16" s="9">
        <v>0</v>
      </c>
      <c r="J16" s="9">
        <f t="shared" si="2"/>
        <v>0</v>
      </c>
      <c r="K16" s="9">
        <v>0</v>
      </c>
      <c r="L16" s="9">
        <v>0</v>
      </c>
      <c r="M16" s="13">
        <v>0</v>
      </c>
      <c r="N16" s="9">
        <v>0</v>
      </c>
      <c r="O16" s="9">
        <v>0</v>
      </c>
      <c r="P16" s="9">
        <v>0</v>
      </c>
      <c r="Q16" s="9">
        <f t="shared" si="3"/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13">
        <v>1</v>
      </c>
      <c r="X16" s="14">
        <v>0</v>
      </c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</row>
    <row r="17" spans="2:145" ht="18.75" customHeight="1">
      <c r="B17" s="28"/>
      <c r="C17" s="31"/>
      <c r="D17" s="12" t="s">
        <v>19</v>
      </c>
      <c r="E17" s="9">
        <f t="shared" si="4"/>
        <v>5</v>
      </c>
      <c r="F17" s="9">
        <f t="shared" si="5"/>
        <v>0</v>
      </c>
      <c r="G17" s="9">
        <v>0</v>
      </c>
      <c r="H17" s="9">
        <v>0</v>
      </c>
      <c r="I17" s="9">
        <v>0</v>
      </c>
      <c r="J17" s="9">
        <f t="shared" si="2"/>
        <v>0</v>
      </c>
      <c r="K17" s="9">
        <v>0</v>
      </c>
      <c r="L17" s="9">
        <v>0</v>
      </c>
      <c r="M17" s="13">
        <v>0</v>
      </c>
      <c r="N17" s="9">
        <v>0</v>
      </c>
      <c r="O17" s="9">
        <v>0</v>
      </c>
      <c r="P17" s="9">
        <v>0</v>
      </c>
      <c r="Q17" s="9">
        <f t="shared" si="3"/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13">
        <v>5</v>
      </c>
      <c r="X17" s="14">
        <v>0</v>
      </c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</row>
    <row r="18" spans="2:145" ht="18.75" customHeight="1">
      <c r="B18" s="28"/>
      <c r="C18" s="30" t="s">
        <v>26</v>
      </c>
      <c r="D18" s="12" t="s">
        <v>18</v>
      </c>
      <c r="E18" s="9">
        <f t="shared" si="4"/>
        <v>1</v>
      </c>
      <c r="F18" s="9">
        <f t="shared" si="5"/>
        <v>0</v>
      </c>
      <c r="G18" s="9">
        <v>0</v>
      </c>
      <c r="H18" s="9">
        <v>0</v>
      </c>
      <c r="I18" s="9">
        <v>0</v>
      </c>
      <c r="J18" s="9">
        <f t="shared" si="2"/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f t="shared" si="3"/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13">
        <v>1</v>
      </c>
      <c r="X18" s="14">
        <v>0</v>
      </c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</row>
    <row r="19" spans="2:145" ht="18.75" customHeight="1">
      <c r="B19" s="28"/>
      <c r="C19" s="31"/>
      <c r="D19" s="12" t="s">
        <v>19</v>
      </c>
      <c r="E19" s="9">
        <f t="shared" si="4"/>
        <v>312</v>
      </c>
      <c r="F19" s="9">
        <f t="shared" si="5"/>
        <v>0</v>
      </c>
      <c r="G19" s="9">
        <v>0</v>
      </c>
      <c r="H19" s="9">
        <v>0</v>
      </c>
      <c r="I19" s="9">
        <v>0</v>
      </c>
      <c r="J19" s="9">
        <f t="shared" si="2"/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f>SUM(R19:T19)</f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13">
        <v>312</v>
      </c>
      <c r="X19" s="14">
        <v>0</v>
      </c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</row>
    <row r="20" spans="2:145" ht="18.75" customHeight="1">
      <c r="B20" s="28"/>
      <c r="C20" s="30" t="s">
        <v>27</v>
      </c>
      <c r="D20" s="12" t="s">
        <v>18</v>
      </c>
      <c r="E20" s="9">
        <f t="shared" si="4"/>
        <v>0</v>
      </c>
      <c r="F20" s="9">
        <f t="shared" si="5"/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f t="shared" si="3"/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13">
        <v>0</v>
      </c>
      <c r="X20" s="14">
        <v>0</v>
      </c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</row>
    <row r="21" spans="2:145" ht="18.75" customHeight="1">
      <c r="B21" s="28"/>
      <c r="C21" s="31"/>
      <c r="D21" s="12" t="s">
        <v>19</v>
      </c>
      <c r="E21" s="9">
        <f t="shared" si="4"/>
        <v>0</v>
      </c>
      <c r="F21" s="9">
        <f t="shared" si="5"/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f t="shared" si="3"/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13">
        <v>0</v>
      </c>
      <c r="X21" s="14">
        <v>0</v>
      </c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</row>
    <row r="22" spans="2:145" ht="18.75" customHeight="1">
      <c r="B22" s="28"/>
      <c r="C22" s="30" t="s">
        <v>28</v>
      </c>
      <c r="D22" s="12" t="s">
        <v>18</v>
      </c>
      <c r="E22" s="9">
        <f t="shared" si="4"/>
        <v>0</v>
      </c>
      <c r="F22" s="9">
        <f t="shared" si="5"/>
        <v>0</v>
      </c>
      <c r="G22" s="9">
        <v>0</v>
      </c>
      <c r="H22" s="9">
        <v>0</v>
      </c>
      <c r="I22" s="9">
        <v>0</v>
      </c>
      <c r="J22" s="9">
        <f t="shared" si="2"/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f t="shared" si="3"/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13">
        <v>0</v>
      </c>
      <c r="X22" s="14">
        <v>0</v>
      </c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</row>
    <row r="23" spans="2:145" ht="18.75" customHeight="1">
      <c r="B23" s="28"/>
      <c r="C23" s="31"/>
      <c r="D23" s="12" t="s">
        <v>19</v>
      </c>
      <c r="E23" s="9">
        <f t="shared" si="4"/>
        <v>0</v>
      </c>
      <c r="F23" s="9">
        <f t="shared" si="5"/>
        <v>0</v>
      </c>
      <c r="G23" s="9">
        <v>0</v>
      </c>
      <c r="H23" s="9">
        <v>0</v>
      </c>
      <c r="I23" s="9">
        <v>0</v>
      </c>
      <c r="J23" s="9">
        <f t="shared" si="2"/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f t="shared" si="3"/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13">
        <v>0</v>
      </c>
      <c r="X23" s="14">
        <v>0</v>
      </c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</row>
    <row r="24" spans="2:145" ht="18.75" customHeight="1">
      <c r="B24" s="28"/>
      <c r="C24" s="30" t="s">
        <v>29</v>
      </c>
      <c r="D24" s="12" t="s">
        <v>18</v>
      </c>
      <c r="E24" s="9">
        <f t="shared" si="4"/>
        <v>12</v>
      </c>
      <c r="F24" s="9">
        <f t="shared" si="5"/>
        <v>0</v>
      </c>
      <c r="G24" s="9">
        <v>0</v>
      </c>
      <c r="H24" s="9">
        <v>0</v>
      </c>
      <c r="I24" s="9">
        <v>0</v>
      </c>
      <c r="J24" s="9">
        <f t="shared" si="2"/>
        <v>0</v>
      </c>
      <c r="K24" s="9">
        <v>0</v>
      </c>
      <c r="L24" s="9">
        <v>0</v>
      </c>
      <c r="M24" s="13">
        <v>2</v>
      </c>
      <c r="N24" s="9">
        <v>0</v>
      </c>
      <c r="O24" s="9">
        <v>0</v>
      </c>
      <c r="P24" s="9">
        <v>0</v>
      </c>
      <c r="Q24" s="9">
        <f t="shared" si="3"/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13">
        <v>8</v>
      </c>
      <c r="X24" s="14">
        <v>2</v>
      </c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</row>
    <row r="25" spans="2:145" ht="18.75" customHeight="1">
      <c r="B25" s="28"/>
      <c r="C25" s="31"/>
      <c r="D25" s="12" t="s">
        <v>19</v>
      </c>
      <c r="E25" s="9">
        <f t="shared" si="4"/>
        <v>132</v>
      </c>
      <c r="F25" s="9">
        <f t="shared" si="5"/>
        <v>0</v>
      </c>
      <c r="G25" s="9">
        <v>0</v>
      </c>
      <c r="H25" s="9">
        <v>0</v>
      </c>
      <c r="I25" s="9">
        <v>0</v>
      </c>
      <c r="J25" s="9">
        <f t="shared" si="2"/>
        <v>0</v>
      </c>
      <c r="K25" s="9">
        <v>0</v>
      </c>
      <c r="L25" s="9">
        <v>0</v>
      </c>
      <c r="M25" s="13">
        <v>18</v>
      </c>
      <c r="N25" s="9">
        <v>0</v>
      </c>
      <c r="O25" s="9">
        <v>0</v>
      </c>
      <c r="P25" s="9">
        <v>0</v>
      </c>
      <c r="Q25" s="9">
        <f t="shared" si="3"/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13">
        <v>103</v>
      </c>
      <c r="X25" s="14">
        <v>11</v>
      </c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</row>
    <row r="26" spans="2:145" ht="18.75" customHeight="1">
      <c r="B26" s="28"/>
      <c r="C26" s="30" t="s">
        <v>30</v>
      </c>
      <c r="D26" s="12" t="s">
        <v>18</v>
      </c>
      <c r="E26" s="9">
        <f t="shared" si="4"/>
        <v>4</v>
      </c>
      <c r="F26" s="9">
        <f t="shared" si="5"/>
        <v>0</v>
      </c>
      <c r="G26" s="9">
        <v>0</v>
      </c>
      <c r="H26" s="9">
        <v>0</v>
      </c>
      <c r="I26" s="9">
        <v>0</v>
      </c>
      <c r="J26" s="9">
        <f t="shared" si="2"/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f t="shared" si="3"/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3</v>
      </c>
      <c r="X26" s="14">
        <v>1</v>
      </c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</row>
    <row r="27" spans="2:145" ht="18.75" customHeight="1">
      <c r="B27" s="29"/>
      <c r="C27" s="31"/>
      <c r="D27" s="12" t="s">
        <v>19</v>
      </c>
      <c r="E27" s="9">
        <f t="shared" si="4"/>
        <v>135</v>
      </c>
      <c r="F27" s="9">
        <f>SUM(G27:I27)</f>
        <v>0</v>
      </c>
      <c r="G27" s="9">
        <v>0</v>
      </c>
      <c r="H27" s="9">
        <v>0</v>
      </c>
      <c r="I27" s="9">
        <v>0</v>
      </c>
      <c r="J27" s="9">
        <f t="shared" si="2"/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f t="shared" si="3"/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131</v>
      </c>
      <c r="X27" s="14">
        <v>4</v>
      </c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</row>
    <row r="28" spans="2:145" ht="18.75" customHeight="1">
      <c r="B28" s="19" t="s">
        <v>31</v>
      </c>
      <c r="C28" s="23"/>
      <c r="D28" s="12" t="s">
        <v>18</v>
      </c>
      <c r="E28" s="9">
        <f t="shared" si="4"/>
        <v>9</v>
      </c>
      <c r="F28" s="9">
        <f>F30+F32</f>
        <v>0</v>
      </c>
      <c r="G28" s="9">
        <f>G30+G32</f>
        <v>0</v>
      </c>
      <c r="H28" s="9">
        <f aca="true" t="shared" si="6" ref="H28:X28">H30+H32</f>
        <v>0</v>
      </c>
      <c r="I28" s="9">
        <f t="shared" si="6"/>
        <v>0</v>
      </c>
      <c r="J28" s="9">
        <f t="shared" si="6"/>
        <v>0</v>
      </c>
      <c r="K28" s="9">
        <f t="shared" si="6"/>
        <v>0</v>
      </c>
      <c r="L28" s="9">
        <f t="shared" si="6"/>
        <v>0</v>
      </c>
      <c r="M28" s="9">
        <f t="shared" si="6"/>
        <v>0</v>
      </c>
      <c r="N28" s="9">
        <f t="shared" si="6"/>
        <v>0</v>
      </c>
      <c r="O28" s="9">
        <f t="shared" si="6"/>
        <v>0</v>
      </c>
      <c r="P28" s="9">
        <f t="shared" si="6"/>
        <v>0</v>
      </c>
      <c r="Q28" s="9">
        <f>Q30+Q32</f>
        <v>0</v>
      </c>
      <c r="R28" s="9">
        <f t="shared" si="6"/>
        <v>0</v>
      </c>
      <c r="S28" s="9">
        <f t="shared" si="6"/>
        <v>0</v>
      </c>
      <c r="T28" s="9">
        <f t="shared" si="6"/>
        <v>0</v>
      </c>
      <c r="U28" s="9">
        <f t="shared" si="6"/>
        <v>0</v>
      </c>
      <c r="V28" s="9">
        <f t="shared" si="6"/>
        <v>0</v>
      </c>
      <c r="W28" s="9">
        <f>W30+W32</f>
        <v>8</v>
      </c>
      <c r="X28" s="10">
        <f t="shared" si="6"/>
        <v>1</v>
      </c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</row>
    <row r="29" spans="2:145" ht="18.75" customHeight="1">
      <c r="B29" s="26"/>
      <c r="C29" s="27"/>
      <c r="D29" s="12" t="s">
        <v>19</v>
      </c>
      <c r="E29" s="9">
        <f t="shared" si="4"/>
        <v>149</v>
      </c>
      <c r="F29" s="9">
        <f>F31+F33</f>
        <v>0</v>
      </c>
      <c r="G29" s="9">
        <f aca="true" t="shared" si="7" ref="G29:X29">G31+G33</f>
        <v>0</v>
      </c>
      <c r="H29" s="9">
        <f t="shared" si="7"/>
        <v>0</v>
      </c>
      <c r="I29" s="9">
        <f t="shared" si="7"/>
        <v>0</v>
      </c>
      <c r="J29" s="9">
        <f t="shared" si="7"/>
        <v>0</v>
      </c>
      <c r="K29" s="9">
        <f t="shared" si="7"/>
        <v>0</v>
      </c>
      <c r="L29" s="9">
        <f t="shared" si="7"/>
        <v>0</v>
      </c>
      <c r="M29" s="9">
        <f t="shared" si="7"/>
        <v>0</v>
      </c>
      <c r="N29" s="9">
        <f t="shared" si="7"/>
        <v>0</v>
      </c>
      <c r="O29" s="9">
        <f t="shared" si="7"/>
        <v>0</v>
      </c>
      <c r="P29" s="9">
        <f t="shared" si="7"/>
        <v>0</v>
      </c>
      <c r="Q29" s="9">
        <f t="shared" si="7"/>
        <v>0</v>
      </c>
      <c r="R29" s="9">
        <f t="shared" si="7"/>
        <v>0</v>
      </c>
      <c r="S29" s="9">
        <f t="shared" si="7"/>
        <v>0</v>
      </c>
      <c r="T29" s="9">
        <f t="shared" si="7"/>
        <v>0</v>
      </c>
      <c r="U29" s="9">
        <f t="shared" si="7"/>
        <v>0</v>
      </c>
      <c r="V29" s="9">
        <f t="shared" si="7"/>
        <v>0</v>
      </c>
      <c r="W29" s="9">
        <f t="shared" si="7"/>
        <v>146</v>
      </c>
      <c r="X29" s="10">
        <f t="shared" si="7"/>
        <v>3</v>
      </c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</row>
    <row r="30" spans="2:145" ht="18.75" customHeight="1">
      <c r="B30" s="28"/>
      <c r="C30" s="30" t="s">
        <v>32</v>
      </c>
      <c r="D30" s="12" t="s">
        <v>18</v>
      </c>
      <c r="E30" s="9">
        <f t="shared" si="4"/>
        <v>9</v>
      </c>
      <c r="F30" s="9">
        <f aca="true" t="shared" si="8" ref="F30:F45">SUM(G30:I30)</f>
        <v>0</v>
      </c>
      <c r="G30" s="13">
        <v>0</v>
      </c>
      <c r="H30" s="9">
        <v>0</v>
      </c>
      <c r="I30" s="9">
        <v>0</v>
      </c>
      <c r="J30" s="9">
        <f aca="true" t="shared" si="9" ref="J30:J35">SUM(K30:L30)</f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f>SUM(R30:T30)</f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13">
        <v>8</v>
      </c>
      <c r="X30" s="14">
        <v>1</v>
      </c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</row>
    <row r="31" spans="2:145" ht="18.75" customHeight="1">
      <c r="B31" s="28"/>
      <c r="C31" s="31"/>
      <c r="D31" s="12" t="s">
        <v>19</v>
      </c>
      <c r="E31" s="9">
        <f t="shared" si="4"/>
        <v>149</v>
      </c>
      <c r="F31" s="9">
        <f t="shared" si="8"/>
        <v>0</v>
      </c>
      <c r="G31" s="13">
        <v>0</v>
      </c>
      <c r="H31" s="9">
        <v>0</v>
      </c>
      <c r="I31" s="9">
        <v>0</v>
      </c>
      <c r="J31" s="9">
        <f t="shared" si="9"/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f>SUM(R31:T31)</f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13">
        <v>146</v>
      </c>
      <c r="X31" s="14">
        <v>3</v>
      </c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</row>
    <row r="32" spans="2:145" ht="18.75" customHeight="1">
      <c r="B32" s="28"/>
      <c r="C32" s="30" t="s">
        <v>33</v>
      </c>
      <c r="D32" s="12" t="s">
        <v>18</v>
      </c>
      <c r="E32" s="9">
        <f t="shared" si="4"/>
        <v>0</v>
      </c>
      <c r="F32" s="9">
        <f t="shared" si="8"/>
        <v>0</v>
      </c>
      <c r="G32" s="9">
        <v>0</v>
      </c>
      <c r="H32" s="9">
        <v>0</v>
      </c>
      <c r="I32" s="9">
        <v>0</v>
      </c>
      <c r="J32" s="9">
        <f t="shared" si="9"/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f>SUM(R32:T32)</f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13">
        <v>0</v>
      </c>
      <c r="X32" s="14">
        <v>0</v>
      </c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</row>
    <row r="33" spans="2:145" ht="18.75" customHeight="1">
      <c r="B33" s="29"/>
      <c r="C33" s="31"/>
      <c r="D33" s="12" t="s">
        <v>19</v>
      </c>
      <c r="E33" s="9">
        <f t="shared" si="4"/>
        <v>0</v>
      </c>
      <c r="F33" s="9">
        <f t="shared" si="8"/>
        <v>0</v>
      </c>
      <c r="G33" s="9">
        <v>0</v>
      </c>
      <c r="H33" s="9">
        <v>0</v>
      </c>
      <c r="I33" s="9">
        <v>0</v>
      </c>
      <c r="J33" s="9">
        <f t="shared" si="9"/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f>SUM(R33:T33)</f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13">
        <v>0</v>
      </c>
      <c r="X33" s="14">
        <v>0</v>
      </c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</row>
    <row r="34" spans="2:145" ht="18.75" customHeight="1">
      <c r="B34" s="32" t="s">
        <v>34</v>
      </c>
      <c r="C34" s="33"/>
      <c r="D34" s="12" t="s">
        <v>18</v>
      </c>
      <c r="E34" s="9">
        <f t="shared" si="4"/>
        <v>1</v>
      </c>
      <c r="F34" s="9">
        <f>SUM(G34:I34)</f>
        <v>1</v>
      </c>
      <c r="G34" s="9">
        <v>0</v>
      </c>
      <c r="H34" s="9">
        <v>0</v>
      </c>
      <c r="I34" s="9">
        <v>1</v>
      </c>
      <c r="J34" s="9">
        <f t="shared" si="9"/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f>SUM(R34:T34)</f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f>SUM(W36,W38)</f>
        <v>0</v>
      </c>
      <c r="X34" s="14">
        <v>0</v>
      </c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</row>
    <row r="35" spans="2:145" ht="18.75" customHeight="1">
      <c r="B35" s="34"/>
      <c r="C35" s="35"/>
      <c r="D35" s="12" t="s">
        <v>19</v>
      </c>
      <c r="E35" s="9">
        <f t="shared" si="4"/>
        <v>24</v>
      </c>
      <c r="F35" s="9">
        <f t="shared" si="8"/>
        <v>24</v>
      </c>
      <c r="G35" s="9">
        <v>0</v>
      </c>
      <c r="H35" s="9">
        <v>0</v>
      </c>
      <c r="I35" s="9">
        <v>24</v>
      </c>
      <c r="J35" s="9">
        <f t="shared" si="9"/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f aca="true" t="shared" si="10" ref="Q35:Q45">SUM(R35:T35)</f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f>SUM(W37,W39)</f>
        <v>0</v>
      </c>
      <c r="X35" s="14">
        <v>0</v>
      </c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</row>
    <row r="36" spans="2:145" ht="18.75" customHeight="1">
      <c r="B36" s="19" t="s">
        <v>35</v>
      </c>
      <c r="C36" s="23"/>
      <c r="D36" s="12" t="s">
        <v>18</v>
      </c>
      <c r="E36" s="9">
        <f t="shared" si="4"/>
        <v>3</v>
      </c>
      <c r="F36" s="9">
        <f aca="true" t="shared" si="11" ref="F36:V36">SUM(F38,F40)</f>
        <v>1</v>
      </c>
      <c r="G36" s="9">
        <f t="shared" si="11"/>
        <v>0</v>
      </c>
      <c r="H36" s="9">
        <f t="shared" si="11"/>
        <v>1</v>
      </c>
      <c r="I36" s="9">
        <f t="shared" si="11"/>
        <v>0</v>
      </c>
      <c r="J36" s="9">
        <f t="shared" si="11"/>
        <v>0</v>
      </c>
      <c r="K36" s="9">
        <f t="shared" si="11"/>
        <v>0</v>
      </c>
      <c r="L36" s="9">
        <f t="shared" si="11"/>
        <v>0</v>
      </c>
      <c r="M36" s="9">
        <f t="shared" si="11"/>
        <v>0</v>
      </c>
      <c r="N36" s="9">
        <f t="shared" si="11"/>
        <v>0</v>
      </c>
      <c r="O36" s="9">
        <f t="shared" si="11"/>
        <v>0</v>
      </c>
      <c r="P36" s="9">
        <f t="shared" si="11"/>
        <v>0</v>
      </c>
      <c r="Q36" s="9">
        <f t="shared" si="11"/>
        <v>2</v>
      </c>
      <c r="R36" s="9">
        <f t="shared" si="11"/>
        <v>0</v>
      </c>
      <c r="S36" s="9">
        <f t="shared" si="11"/>
        <v>1</v>
      </c>
      <c r="T36" s="9">
        <f t="shared" si="11"/>
        <v>1</v>
      </c>
      <c r="U36" s="9">
        <f t="shared" si="11"/>
        <v>0</v>
      </c>
      <c r="V36" s="9">
        <f t="shared" si="11"/>
        <v>0</v>
      </c>
      <c r="W36" s="9">
        <f>SUM(W38,W40)</f>
        <v>0</v>
      </c>
      <c r="X36" s="10">
        <f>SUM(X38,X40)</f>
        <v>0</v>
      </c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</row>
    <row r="37" spans="2:145" ht="18.75" customHeight="1">
      <c r="B37" s="26"/>
      <c r="C37" s="27"/>
      <c r="D37" s="12" t="s">
        <v>19</v>
      </c>
      <c r="E37" s="9">
        <f t="shared" si="4"/>
        <v>31</v>
      </c>
      <c r="F37" s="9">
        <f aca="true" t="shared" si="12" ref="F37:V37">SUM(F39,F41)</f>
        <v>4</v>
      </c>
      <c r="G37" s="9">
        <f t="shared" si="12"/>
        <v>0</v>
      </c>
      <c r="H37" s="9">
        <f t="shared" si="12"/>
        <v>4</v>
      </c>
      <c r="I37" s="9">
        <f t="shared" si="12"/>
        <v>0</v>
      </c>
      <c r="J37" s="9">
        <f t="shared" si="12"/>
        <v>0</v>
      </c>
      <c r="K37" s="9">
        <f t="shared" si="12"/>
        <v>0</v>
      </c>
      <c r="L37" s="9">
        <f t="shared" si="12"/>
        <v>0</v>
      </c>
      <c r="M37" s="9">
        <f t="shared" si="12"/>
        <v>0</v>
      </c>
      <c r="N37" s="9">
        <f t="shared" si="12"/>
        <v>0</v>
      </c>
      <c r="O37" s="9">
        <f t="shared" si="12"/>
        <v>0</v>
      </c>
      <c r="P37" s="9">
        <f t="shared" si="12"/>
        <v>0</v>
      </c>
      <c r="Q37" s="9">
        <f t="shared" si="12"/>
        <v>27</v>
      </c>
      <c r="R37" s="9">
        <f t="shared" si="12"/>
        <v>0</v>
      </c>
      <c r="S37" s="9">
        <f t="shared" si="12"/>
        <v>1</v>
      </c>
      <c r="T37" s="9">
        <f t="shared" si="12"/>
        <v>26</v>
      </c>
      <c r="U37" s="9">
        <f t="shared" si="12"/>
        <v>0</v>
      </c>
      <c r="V37" s="9">
        <f t="shared" si="12"/>
        <v>0</v>
      </c>
      <c r="W37" s="9">
        <f>SUM(W39,W41)</f>
        <v>0</v>
      </c>
      <c r="X37" s="10">
        <f>SUM(X39,X41)</f>
        <v>0</v>
      </c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</row>
    <row r="38" spans="2:145" ht="18.75" customHeight="1">
      <c r="B38" s="28"/>
      <c r="C38" s="30" t="s">
        <v>36</v>
      </c>
      <c r="D38" s="12" t="s">
        <v>18</v>
      </c>
      <c r="E38" s="9">
        <f t="shared" si="4"/>
        <v>2</v>
      </c>
      <c r="F38" s="9">
        <f>SUM(G38:I38)</f>
        <v>0</v>
      </c>
      <c r="G38" s="9">
        <v>0</v>
      </c>
      <c r="H38" s="9">
        <v>0</v>
      </c>
      <c r="I38" s="9">
        <v>0</v>
      </c>
      <c r="J38" s="9">
        <f>SUM(K38:L38)</f>
        <v>0</v>
      </c>
      <c r="K38" s="9">
        <f aca="true" t="shared" si="13" ref="K38:K44">SUM(K40,K42)</f>
        <v>0</v>
      </c>
      <c r="L38" s="9">
        <v>0</v>
      </c>
      <c r="M38" s="9">
        <f aca="true" t="shared" si="14" ref="M38:P44">SUM(M40,M42)</f>
        <v>0</v>
      </c>
      <c r="N38" s="9">
        <f t="shared" si="14"/>
        <v>0</v>
      </c>
      <c r="O38" s="9">
        <f t="shared" si="14"/>
        <v>0</v>
      </c>
      <c r="P38" s="9">
        <f t="shared" si="14"/>
        <v>0</v>
      </c>
      <c r="Q38" s="9">
        <f t="shared" si="10"/>
        <v>2</v>
      </c>
      <c r="R38" s="13">
        <v>0</v>
      </c>
      <c r="S38" s="13">
        <v>1</v>
      </c>
      <c r="T38" s="13">
        <v>1</v>
      </c>
      <c r="U38" s="13">
        <v>0</v>
      </c>
      <c r="V38" s="13">
        <v>0</v>
      </c>
      <c r="W38" s="13">
        <v>0</v>
      </c>
      <c r="X38" s="14">
        <v>0</v>
      </c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</row>
    <row r="39" spans="2:145" ht="18.75" customHeight="1">
      <c r="B39" s="28"/>
      <c r="C39" s="31"/>
      <c r="D39" s="12" t="s">
        <v>19</v>
      </c>
      <c r="E39" s="9">
        <f t="shared" si="4"/>
        <v>27</v>
      </c>
      <c r="F39" s="9">
        <f t="shared" si="8"/>
        <v>0</v>
      </c>
      <c r="G39" s="9">
        <v>0</v>
      </c>
      <c r="H39" s="9">
        <v>0</v>
      </c>
      <c r="I39" s="9">
        <v>0</v>
      </c>
      <c r="J39" s="9">
        <f>SUM(K39:L39)</f>
        <v>0</v>
      </c>
      <c r="K39" s="9">
        <f t="shared" si="13"/>
        <v>0</v>
      </c>
      <c r="L39" s="9">
        <v>0</v>
      </c>
      <c r="M39" s="9">
        <f t="shared" si="14"/>
        <v>0</v>
      </c>
      <c r="N39" s="9">
        <f t="shared" si="14"/>
        <v>0</v>
      </c>
      <c r="O39" s="9">
        <f t="shared" si="14"/>
        <v>0</v>
      </c>
      <c r="P39" s="9">
        <f t="shared" si="14"/>
        <v>0</v>
      </c>
      <c r="Q39" s="9">
        <f t="shared" si="10"/>
        <v>27</v>
      </c>
      <c r="R39" s="13">
        <v>0</v>
      </c>
      <c r="S39" s="13">
        <v>1</v>
      </c>
      <c r="T39" s="13">
        <v>26</v>
      </c>
      <c r="U39" s="13">
        <v>0</v>
      </c>
      <c r="V39" s="13">
        <v>0</v>
      </c>
      <c r="W39" s="13">
        <v>0</v>
      </c>
      <c r="X39" s="14">
        <v>0</v>
      </c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</row>
    <row r="40" spans="2:145" ht="18.75" customHeight="1">
      <c r="B40" s="28"/>
      <c r="C40" s="30" t="s">
        <v>37</v>
      </c>
      <c r="D40" s="12" t="s">
        <v>18</v>
      </c>
      <c r="E40" s="9">
        <f t="shared" si="4"/>
        <v>1</v>
      </c>
      <c r="F40" s="9">
        <f t="shared" si="8"/>
        <v>1</v>
      </c>
      <c r="G40" s="13">
        <v>0</v>
      </c>
      <c r="H40" s="13">
        <v>1</v>
      </c>
      <c r="I40" s="9">
        <f>SUM(I42,I44)</f>
        <v>0</v>
      </c>
      <c r="J40" s="9">
        <f aca="true" t="shared" si="15" ref="J40:J45">SUM(K40:L40)</f>
        <v>0</v>
      </c>
      <c r="K40" s="9">
        <f t="shared" si="13"/>
        <v>0</v>
      </c>
      <c r="L40" s="9">
        <v>0</v>
      </c>
      <c r="M40" s="9">
        <f t="shared" si="14"/>
        <v>0</v>
      </c>
      <c r="N40" s="9">
        <f t="shared" si="14"/>
        <v>0</v>
      </c>
      <c r="O40" s="9">
        <f t="shared" si="14"/>
        <v>0</v>
      </c>
      <c r="P40" s="9">
        <f t="shared" si="14"/>
        <v>0</v>
      </c>
      <c r="Q40" s="9">
        <f t="shared" si="10"/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4">
        <v>0</v>
      </c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</row>
    <row r="41" spans="2:145" ht="18.75" customHeight="1">
      <c r="B41" s="29"/>
      <c r="C41" s="31"/>
      <c r="D41" s="12" t="s">
        <v>19</v>
      </c>
      <c r="E41" s="9">
        <f t="shared" si="4"/>
        <v>4</v>
      </c>
      <c r="F41" s="9">
        <f t="shared" si="8"/>
        <v>4</v>
      </c>
      <c r="G41" s="13">
        <v>0</v>
      </c>
      <c r="H41" s="13">
        <v>4</v>
      </c>
      <c r="I41" s="9">
        <f>SUM(I43,I45)</f>
        <v>0</v>
      </c>
      <c r="J41" s="9">
        <f t="shared" si="15"/>
        <v>0</v>
      </c>
      <c r="K41" s="9">
        <f t="shared" si="13"/>
        <v>0</v>
      </c>
      <c r="L41" s="9">
        <v>0</v>
      </c>
      <c r="M41" s="9">
        <f t="shared" si="14"/>
        <v>0</v>
      </c>
      <c r="N41" s="9">
        <f t="shared" si="14"/>
        <v>0</v>
      </c>
      <c r="O41" s="9">
        <f t="shared" si="14"/>
        <v>0</v>
      </c>
      <c r="P41" s="9">
        <f t="shared" si="14"/>
        <v>0</v>
      </c>
      <c r="Q41" s="9">
        <f t="shared" si="10"/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4">
        <v>0</v>
      </c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</row>
    <row r="42" spans="2:145" ht="18.75" customHeight="1">
      <c r="B42" s="19" t="s">
        <v>11</v>
      </c>
      <c r="C42" s="20"/>
      <c r="D42" s="12" t="s">
        <v>18</v>
      </c>
      <c r="E42" s="9">
        <f t="shared" si="4"/>
        <v>1</v>
      </c>
      <c r="F42" s="9">
        <f>SUM(G42:I42)</f>
        <v>0</v>
      </c>
      <c r="G42" s="13">
        <v>0</v>
      </c>
      <c r="H42" s="9">
        <f>SUM(H44,H46)</f>
        <v>0</v>
      </c>
      <c r="I42" s="9">
        <f>SUM(I44,I46)</f>
        <v>0</v>
      </c>
      <c r="J42" s="9">
        <f t="shared" si="15"/>
        <v>0</v>
      </c>
      <c r="K42" s="9">
        <f t="shared" si="13"/>
        <v>0</v>
      </c>
      <c r="L42" s="9">
        <v>0</v>
      </c>
      <c r="M42" s="9">
        <f t="shared" si="14"/>
        <v>0</v>
      </c>
      <c r="N42" s="9">
        <f t="shared" si="14"/>
        <v>0</v>
      </c>
      <c r="O42" s="9">
        <f t="shared" si="14"/>
        <v>0</v>
      </c>
      <c r="P42" s="9">
        <f t="shared" si="14"/>
        <v>0</v>
      </c>
      <c r="Q42" s="9">
        <f t="shared" si="10"/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4">
        <v>1</v>
      </c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</row>
    <row r="43" spans="2:145" ht="18.75" customHeight="1">
      <c r="B43" s="21"/>
      <c r="C43" s="22"/>
      <c r="D43" s="12" t="s">
        <v>19</v>
      </c>
      <c r="E43" s="9">
        <f t="shared" si="4"/>
        <v>1</v>
      </c>
      <c r="F43" s="9">
        <f t="shared" si="8"/>
        <v>0</v>
      </c>
      <c r="G43" s="13">
        <v>0</v>
      </c>
      <c r="H43" s="9">
        <f>SUM(H45,H47)</f>
        <v>0</v>
      </c>
      <c r="I43" s="9">
        <f>SUM(I45,I47)</f>
        <v>0</v>
      </c>
      <c r="J43" s="9">
        <v>0</v>
      </c>
      <c r="K43" s="9">
        <f t="shared" si="13"/>
        <v>0</v>
      </c>
      <c r="L43" s="9">
        <v>0</v>
      </c>
      <c r="M43" s="9">
        <f t="shared" si="14"/>
        <v>0</v>
      </c>
      <c r="N43" s="9">
        <f t="shared" si="14"/>
        <v>0</v>
      </c>
      <c r="O43" s="9">
        <f t="shared" si="14"/>
        <v>0</v>
      </c>
      <c r="P43" s="9">
        <f t="shared" si="14"/>
        <v>0</v>
      </c>
      <c r="Q43" s="9">
        <f t="shared" si="10"/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4">
        <v>1</v>
      </c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</row>
    <row r="44" spans="2:145" ht="18.75" customHeight="1">
      <c r="B44" s="19" t="s">
        <v>12</v>
      </c>
      <c r="C44" s="23"/>
      <c r="D44" s="12" t="s">
        <v>18</v>
      </c>
      <c r="E44" s="9">
        <f t="shared" si="4"/>
        <v>0</v>
      </c>
      <c r="F44" s="9">
        <f t="shared" si="8"/>
        <v>0</v>
      </c>
      <c r="G44" s="13">
        <v>0</v>
      </c>
      <c r="H44" s="9">
        <f>SUM(H46,H48)</f>
        <v>0</v>
      </c>
      <c r="I44" s="9">
        <f>SUM(I46,I48)</f>
        <v>0</v>
      </c>
      <c r="J44" s="9">
        <f>SUM(K44:L44)</f>
        <v>0</v>
      </c>
      <c r="K44" s="9">
        <f t="shared" si="13"/>
        <v>0</v>
      </c>
      <c r="L44" s="9">
        <f>SUM(L46,L48)</f>
        <v>0</v>
      </c>
      <c r="M44" s="9">
        <f t="shared" si="14"/>
        <v>0</v>
      </c>
      <c r="N44" s="9">
        <f t="shared" si="14"/>
        <v>0</v>
      </c>
      <c r="O44" s="9">
        <f t="shared" si="14"/>
        <v>0</v>
      </c>
      <c r="P44" s="9">
        <f t="shared" si="14"/>
        <v>0</v>
      </c>
      <c r="Q44" s="9">
        <f t="shared" si="10"/>
        <v>0</v>
      </c>
      <c r="R44" s="9">
        <f>SUM(R46,R48)</f>
        <v>0</v>
      </c>
      <c r="S44" s="9">
        <f>SUM(S46,S48)</f>
        <v>0</v>
      </c>
      <c r="T44" s="9">
        <f>SUM(T46,T48)</f>
        <v>0</v>
      </c>
      <c r="U44" s="9">
        <f>SUM(U46,U48)</f>
        <v>0</v>
      </c>
      <c r="V44" s="9">
        <f>SUM(V46,V48)</f>
        <v>0</v>
      </c>
      <c r="W44" s="13">
        <v>0</v>
      </c>
      <c r="X44" s="14">
        <v>0</v>
      </c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</row>
    <row r="45" spans="2:145" ht="18.75" customHeight="1" thickBot="1">
      <c r="B45" s="24"/>
      <c r="C45" s="25"/>
      <c r="D45" s="15" t="s">
        <v>19</v>
      </c>
      <c r="E45" s="16">
        <f t="shared" si="4"/>
        <v>0</v>
      </c>
      <c r="F45" s="16">
        <f t="shared" si="8"/>
        <v>0</v>
      </c>
      <c r="G45" s="17">
        <v>0</v>
      </c>
      <c r="H45" s="17">
        <v>0</v>
      </c>
      <c r="I45" s="17">
        <v>0</v>
      </c>
      <c r="J45" s="16">
        <f t="shared" si="15"/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6">
        <f t="shared" si="10"/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8">
        <v>0</v>
      </c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</row>
  </sheetData>
  <mergeCells count="40">
    <mergeCell ref="B2:D3"/>
    <mergeCell ref="E2:E3"/>
    <mergeCell ref="F2:F3"/>
    <mergeCell ref="G2:I2"/>
    <mergeCell ref="J2:J3"/>
    <mergeCell ref="K2:L2"/>
    <mergeCell ref="M2:M3"/>
    <mergeCell ref="N2:N3"/>
    <mergeCell ref="O2:O3"/>
    <mergeCell ref="P2:P3"/>
    <mergeCell ref="Q2:Q3"/>
    <mergeCell ref="R2:T2"/>
    <mergeCell ref="U2:U3"/>
    <mergeCell ref="V2:V3"/>
    <mergeCell ref="W2:W3"/>
    <mergeCell ref="X2:X3"/>
    <mergeCell ref="B4:C5"/>
    <mergeCell ref="B6:C7"/>
    <mergeCell ref="B8:B2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B28:C29"/>
    <mergeCell ref="B30:B33"/>
    <mergeCell ref="C30:C31"/>
    <mergeCell ref="C32:C33"/>
    <mergeCell ref="B34:C35"/>
    <mergeCell ref="B42:C43"/>
    <mergeCell ref="B44:C45"/>
    <mergeCell ref="B36:C37"/>
    <mergeCell ref="B38:B41"/>
    <mergeCell ref="C38:C39"/>
    <mergeCell ref="C40:C41"/>
  </mergeCells>
  <printOptions/>
  <pageMargins left="0.16" right="0.17" top="1.02" bottom="0.36" header="1" footer="0.512"/>
  <pageSetup horizontalDpi="300" verticalDpi="300" orientation="portrait" paperSize="9" scale="73" r:id="rId1"/>
  <ignoredErrors>
    <ignoredError sqref="E8:I45 J8:X39" formulaRange="1"/>
    <ignoredError sqref="J40:X45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2011-03-03T08:39:17Z</cp:lastPrinted>
  <dcterms:created xsi:type="dcterms:W3CDTF">2011-01-11T00:32:38Z</dcterms:created>
  <dcterms:modified xsi:type="dcterms:W3CDTF">2011-03-04T01:42:54Z</dcterms:modified>
  <cp:category/>
  <cp:version/>
  <cp:contentType/>
  <cp:contentStatus/>
</cp:coreProperties>
</file>