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4表" sheetId="1" r:id="rId1"/>
  </sheets>
  <definedNames>
    <definedName name="_xlnm.Print_Area" localSheetId="0">'第4表'!$A$1:$AP$34</definedName>
  </definedNames>
  <calcPr fullCalcOnLoad="1"/>
</workbook>
</file>

<file path=xl/sharedStrings.xml><?xml version="1.0" encoding="utf-8"?>
<sst xmlns="http://schemas.openxmlformats.org/spreadsheetml/2006/main" count="122" uniqueCount="53">
  <si>
    <t>不　明</t>
  </si>
  <si>
    <t>国　外</t>
  </si>
  <si>
    <t>（再掲）</t>
  </si>
  <si>
    <t xml:space="preserve"> 嘉  穂
 ・鞍  手</t>
  </si>
  <si>
    <t>京築</t>
  </si>
  <si>
    <t>南筑後</t>
  </si>
  <si>
    <t>北筑後</t>
  </si>
  <si>
    <t>田川</t>
  </si>
  <si>
    <t>糸島</t>
  </si>
  <si>
    <t>筑紫</t>
  </si>
  <si>
    <t>粕屋</t>
  </si>
  <si>
    <t xml:space="preserve"> 宗  像  
 ・遠  賀</t>
  </si>
  <si>
    <t>久留米市</t>
  </si>
  <si>
    <t>大牟田市</t>
  </si>
  <si>
    <t>城南</t>
  </si>
  <si>
    <t>西</t>
  </si>
  <si>
    <t>東</t>
  </si>
  <si>
    <t>早良</t>
  </si>
  <si>
    <t>南</t>
  </si>
  <si>
    <t>博多</t>
  </si>
  <si>
    <t>中央</t>
  </si>
  <si>
    <t>福岡市</t>
  </si>
  <si>
    <t>北九州市</t>
  </si>
  <si>
    <t>平成12年</t>
  </si>
  <si>
    <t>患者数</t>
  </si>
  <si>
    <t>事件数</t>
  </si>
  <si>
    <t>その他</t>
  </si>
  <si>
    <t>きのこ類</t>
  </si>
  <si>
    <t>豆類</t>
  </si>
  <si>
    <t>魚肉練り製   品</t>
  </si>
  <si>
    <t>ふぐ</t>
  </si>
  <si>
    <t>貝類</t>
  </si>
  <si>
    <t>不明</t>
  </si>
  <si>
    <t>複合調理食品</t>
  </si>
  <si>
    <t>菓子類</t>
  </si>
  <si>
    <t>野菜及び  その加工品</t>
  </si>
  <si>
    <t>穀類及び  その加工品</t>
  </si>
  <si>
    <t>乳類及び  その加工品</t>
  </si>
  <si>
    <t>卵類及び  その加工品</t>
  </si>
  <si>
    <t>肉類及び 　その加工品</t>
  </si>
  <si>
    <t>魚介類　加工品</t>
  </si>
  <si>
    <t>魚介類</t>
  </si>
  <si>
    <t>総数</t>
  </si>
  <si>
    <t>第４表　 食中毒事件・患者数，原因食品・保健所別</t>
  </si>
  <si>
    <t>平成25年</t>
  </si>
  <si>
    <t>平成27年</t>
  </si>
  <si>
    <t>平成28年</t>
  </si>
  <si>
    <t>-</t>
  </si>
  <si>
    <t>平成30年</t>
  </si>
  <si>
    <t>平成29年</t>
  </si>
  <si>
    <t xml:space="preserve"> - </t>
  </si>
  <si>
    <t>令和2年</t>
  </si>
  <si>
    <t>平成元年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</si>
</sst>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176" fontId="3" fillId="0" borderId="10" xfId="60" applyNumberFormat="1" applyFont="1" applyFill="1" applyBorder="1" applyAlignment="1">
      <alignment vertical="center"/>
      <protection/>
    </xf>
    <xf numFmtId="0" fontId="9" fillId="0" borderId="0" xfId="60" applyFont="1" applyFill="1">
      <alignment/>
      <protection/>
    </xf>
    <xf numFmtId="0" fontId="10" fillId="0" borderId="0" xfId="60" applyFont="1" applyFill="1">
      <alignment/>
      <protection/>
    </xf>
    <xf numFmtId="0" fontId="3" fillId="0" borderId="11" xfId="60" applyFont="1" applyFill="1" applyBorder="1" applyAlignment="1">
      <alignment/>
      <protection/>
    </xf>
    <xf numFmtId="0" fontId="3" fillId="0" borderId="12" xfId="60" applyFont="1" applyFill="1" applyBorder="1" applyAlignment="1">
      <alignment/>
      <protection/>
    </xf>
    <xf numFmtId="0" fontId="3" fillId="0" borderId="11" xfId="60" applyFont="1" applyFill="1" applyBorder="1" applyAlignment="1">
      <alignment vertical="top"/>
      <protection/>
    </xf>
    <xf numFmtId="0" fontId="3" fillId="0" borderId="0" xfId="60" applyFont="1" applyFill="1">
      <alignment/>
      <protection/>
    </xf>
    <xf numFmtId="0" fontId="3" fillId="0" borderId="13" xfId="60" applyFont="1" applyFill="1" applyBorder="1" applyAlignment="1">
      <alignment horizontal="center" vertical="center" textRotation="255"/>
      <protection/>
    </xf>
    <xf numFmtId="0" fontId="3" fillId="0" borderId="10" xfId="60" applyFont="1" applyFill="1" applyBorder="1" applyAlignment="1">
      <alignment horizontal="center" vertical="center" textRotation="255"/>
      <protection/>
    </xf>
    <xf numFmtId="176" fontId="3" fillId="0" borderId="14" xfId="60" applyNumberFormat="1" applyFont="1" applyFill="1" applyBorder="1" applyAlignment="1">
      <alignment vertical="center"/>
      <protection/>
    </xf>
    <xf numFmtId="176" fontId="3" fillId="0" borderId="15" xfId="60" applyNumberFormat="1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distributed" vertical="center"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 vertical="top"/>
      <protection/>
    </xf>
    <xf numFmtId="0" fontId="5" fillId="0" borderId="0" xfId="60" applyFont="1" applyFill="1" applyAlignment="1">
      <alignment horizontal="center"/>
      <protection/>
    </xf>
    <xf numFmtId="176" fontId="3" fillId="0" borderId="10" xfId="60" applyNumberFormat="1" applyFont="1" applyFill="1" applyBorder="1" applyAlignment="1">
      <alignment horizontal="right" vertical="center"/>
      <protection/>
    </xf>
    <xf numFmtId="176" fontId="3" fillId="33" borderId="15" xfId="60" applyNumberFormat="1" applyFont="1" applyFill="1" applyBorder="1" applyAlignment="1">
      <alignment vertical="center"/>
      <protection/>
    </xf>
    <xf numFmtId="176" fontId="3" fillId="33" borderId="10" xfId="60" applyNumberFormat="1" applyFont="1" applyFill="1" applyBorder="1" applyAlignment="1">
      <alignment vertical="center"/>
      <protection/>
    </xf>
    <xf numFmtId="176" fontId="3" fillId="33" borderId="10" xfId="60" applyNumberFormat="1" applyFont="1" applyFill="1" applyBorder="1" applyAlignment="1" applyProtection="1">
      <alignment vertical="center"/>
      <protection locked="0"/>
    </xf>
    <xf numFmtId="176" fontId="3" fillId="0" borderId="17" xfId="60" applyNumberFormat="1" applyFont="1" applyFill="1" applyBorder="1" applyAlignment="1">
      <alignment vertical="center"/>
      <protection/>
    </xf>
    <xf numFmtId="176" fontId="3" fillId="0" borderId="18" xfId="60" applyNumberFormat="1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horizontal="distributed" vertical="center"/>
      <protection/>
    </xf>
    <xf numFmtId="0" fontId="3" fillId="0" borderId="13" xfId="60" applyFont="1" applyFill="1" applyBorder="1" applyAlignment="1">
      <alignment horizontal="distributed" vertical="center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6" fillId="0" borderId="21" xfId="60" applyFont="1" applyFill="1" applyBorder="1" applyAlignment="1">
      <alignment horizontal="distributed" vertical="center"/>
      <protection/>
    </xf>
    <xf numFmtId="0" fontId="3" fillId="0" borderId="10" xfId="60" applyFont="1" applyFill="1" applyBorder="1" applyAlignment="1">
      <alignment horizontal="center" vertical="center" textRotation="255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23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 horizontal="distributed" vertical="center" wrapText="1"/>
      <protection/>
    </xf>
    <xf numFmtId="0" fontId="3" fillId="0" borderId="13" xfId="60" applyFont="1" applyFill="1" applyBorder="1" applyAlignment="1">
      <alignment horizontal="distributed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distributed" vertical="center" wrapText="1"/>
      <protection/>
    </xf>
    <xf numFmtId="0" fontId="8" fillId="0" borderId="21" xfId="60" applyFont="1" applyFill="1" applyBorder="1" applyAlignment="1">
      <alignment horizontal="distributed" vertical="center" wrapText="1"/>
      <protection/>
    </xf>
    <xf numFmtId="0" fontId="8" fillId="0" borderId="22" xfId="60" applyFont="1" applyFill="1" applyBorder="1" applyAlignment="1">
      <alignment horizontal="distributed" vertical="center" wrapText="1"/>
      <protection/>
    </xf>
    <xf numFmtId="0" fontId="8" fillId="0" borderId="23" xfId="60" applyFont="1" applyFill="1" applyBorder="1" applyAlignment="1">
      <alignment horizontal="distributed" vertical="center" wrapText="1"/>
      <protection/>
    </xf>
    <xf numFmtId="0" fontId="5" fillId="0" borderId="20" xfId="60" applyFont="1" applyFill="1" applyBorder="1" applyAlignment="1">
      <alignment horizontal="distributed" vertical="center" wrapText="1"/>
      <protection/>
    </xf>
    <xf numFmtId="0" fontId="5" fillId="0" borderId="21" xfId="60" applyFont="1" applyFill="1" applyBorder="1" applyAlignment="1">
      <alignment horizontal="distributed" vertical="center" wrapText="1"/>
      <protection/>
    </xf>
    <xf numFmtId="0" fontId="5" fillId="0" borderId="22" xfId="60" applyFont="1" applyFill="1" applyBorder="1" applyAlignment="1">
      <alignment horizontal="distributed" vertical="center" wrapText="1"/>
      <protection/>
    </xf>
    <xf numFmtId="0" fontId="5" fillId="0" borderId="23" xfId="60" applyFont="1" applyFill="1" applyBorder="1" applyAlignment="1">
      <alignment horizontal="distributed" vertical="center" wrapText="1"/>
      <protection/>
    </xf>
    <xf numFmtId="0" fontId="5" fillId="0" borderId="20" xfId="60" applyFont="1" applyFill="1" applyBorder="1" applyAlignment="1">
      <alignment horizontal="distributed" vertical="center" shrinkToFit="1"/>
      <protection/>
    </xf>
    <xf numFmtId="0" fontId="5" fillId="0" borderId="21" xfId="60" applyFont="1" applyFill="1" applyBorder="1" applyAlignment="1">
      <alignment horizontal="distributed" vertical="center" shrinkToFit="1"/>
      <protection/>
    </xf>
    <xf numFmtId="0" fontId="5" fillId="0" borderId="22" xfId="60" applyFont="1" applyFill="1" applyBorder="1" applyAlignment="1">
      <alignment horizontal="distributed" vertical="center" shrinkToFit="1"/>
      <protection/>
    </xf>
    <xf numFmtId="0" fontId="5" fillId="0" borderId="23" xfId="60" applyFont="1" applyFill="1" applyBorder="1" applyAlignment="1">
      <alignment horizontal="distributed" vertical="center" shrinkToFit="1"/>
      <protection/>
    </xf>
    <xf numFmtId="0" fontId="7" fillId="0" borderId="12" xfId="60" applyFont="1" applyFill="1" applyBorder="1" applyAlignment="1">
      <alignment horizontal="distributed" vertical="center" wrapText="1"/>
      <protection/>
    </xf>
    <xf numFmtId="0" fontId="7" fillId="0" borderId="22" xfId="60" applyFont="1" applyFill="1" applyBorder="1" applyAlignment="1">
      <alignment horizontal="distributed" vertical="center" wrapText="1"/>
      <protection/>
    </xf>
    <xf numFmtId="0" fontId="7" fillId="0" borderId="24" xfId="60" applyFont="1" applyFill="1" applyBorder="1" applyAlignment="1">
      <alignment horizontal="distributed" vertical="center" wrapText="1"/>
      <protection/>
    </xf>
    <xf numFmtId="0" fontId="5" fillId="0" borderId="19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3" fillId="0" borderId="20" xfId="60" applyFont="1" applyFill="1" applyBorder="1" applyAlignment="1">
      <alignment/>
      <protection/>
    </xf>
    <xf numFmtId="0" fontId="2" fillId="0" borderId="21" xfId="60" applyFill="1" applyBorder="1" applyAlignment="1">
      <alignment/>
      <protection/>
    </xf>
    <xf numFmtId="0" fontId="2" fillId="0" borderId="16" xfId="60" applyFill="1" applyBorder="1" applyAlignment="1">
      <alignment/>
      <protection/>
    </xf>
    <xf numFmtId="0" fontId="2" fillId="0" borderId="25" xfId="60" applyFill="1" applyBorder="1" applyAlignment="1">
      <alignment/>
      <protection/>
    </xf>
    <xf numFmtId="0" fontId="2" fillId="0" borderId="22" xfId="60" applyFill="1" applyBorder="1" applyAlignment="1">
      <alignment/>
      <protection/>
    </xf>
    <xf numFmtId="0" fontId="2" fillId="0" borderId="23" xfId="60" applyFill="1" applyBorder="1" applyAlignment="1">
      <alignment/>
      <protection/>
    </xf>
    <xf numFmtId="0" fontId="5" fillId="0" borderId="12" xfId="60" applyFont="1" applyFill="1" applyBorder="1" applyAlignment="1">
      <alignment horizontal="distributed" vertical="center"/>
      <protection/>
    </xf>
    <xf numFmtId="0" fontId="5" fillId="0" borderId="24" xfId="60" applyFont="1" applyFill="1" applyBorder="1" applyAlignment="1">
      <alignment horizontal="distributed" vertical="center"/>
      <protection/>
    </xf>
    <xf numFmtId="0" fontId="3" fillId="0" borderId="11" xfId="60" applyFont="1" applyFill="1" applyBorder="1" applyAlignment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22" xfId="60" applyFont="1" applyFill="1" applyBorder="1" applyAlignment="1">
      <alignment horizontal="distributed" vertical="center" wrapText="1"/>
      <protection/>
    </xf>
    <xf numFmtId="0" fontId="6" fillId="0" borderId="24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showZeros="0" tabSelected="1" view="pageBreakPreview" zoomScale="70" zoomScaleNormal="70" zoomScaleSheetLayoutView="70" zoomScalePageLayoutView="0" workbookViewId="0" topLeftCell="A1">
      <pane xSplit="2" ySplit="4" topLeftCell="C38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G16" sqref="G16"/>
    </sheetView>
  </sheetViews>
  <sheetFormatPr defaultColWidth="8.8515625" defaultRowHeight="15"/>
  <cols>
    <col min="1" max="1" width="3.57421875" style="7" customWidth="1"/>
    <col min="2" max="2" width="7.140625" style="7" customWidth="1"/>
    <col min="3" max="3" width="6.421875" style="7" bestFit="1" customWidth="1"/>
    <col min="4" max="4" width="7.140625" style="7" customWidth="1"/>
    <col min="5" max="5" width="6.421875" style="7" bestFit="1" customWidth="1"/>
    <col min="6" max="6" width="6.140625" style="7" customWidth="1"/>
    <col min="7" max="7" width="5.140625" style="7" customWidth="1"/>
    <col min="8" max="8" width="5.28125" style="7" customWidth="1"/>
    <col min="9" max="10" width="5.140625" style="7" customWidth="1"/>
    <col min="11" max="12" width="6.421875" style="7" bestFit="1" customWidth="1"/>
    <col min="13" max="13" width="5.140625" style="7" customWidth="1"/>
    <col min="14" max="14" width="5.8515625" style="7" customWidth="1"/>
    <col min="15" max="17" width="5.140625" style="7" customWidth="1"/>
    <col min="18" max="18" width="7.421875" style="7" bestFit="1" customWidth="1"/>
    <col min="19" max="19" width="5.140625" style="7" customWidth="1"/>
    <col min="20" max="20" width="7.421875" style="7" bestFit="1" customWidth="1"/>
    <col min="21" max="25" width="5.140625" style="7" customWidth="1"/>
    <col min="26" max="26" width="6.28125" style="7" customWidth="1"/>
    <col min="27" max="35" width="5.140625" style="7" customWidth="1"/>
    <col min="36" max="36" width="6.421875" style="7" bestFit="1" customWidth="1"/>
    <col min="37" max="37" width="5.140625" style="7" customWidth="1"/>
    <col min="38" max="38" width="5.421875" style="7" customWidth="1"/>
    <col min="39" max="39" width="6.421875" style="7" bestFit="1" customWidth="1"/>
    <col min="40" max="40" width="7.421875" style="7" customWidth="1"/>
    <col min="41" max="41" width="5.140625" style="7" customWidth="1"/>
    <col min="42" max="42" width="5.7109375" style="7" customWidth="1"/>
    <col min="43" max="16384" width="8.8515625" style="7" customWidth="1"/>
  </cols>
  <sheetData>
    <row r="1" spans="1:14" s="2" customFormat="1" ht="21.75" customHeight="1">
      <c r="A1" s="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42" ht="19.5" customHeight="1">
      <c r="A2" s="63"/>
      <c r="B2" s="64"/>
      <c r="C2" s="38" t="s">
        <v>42</v>
      </c>
      <c r="D2" s="39"/>
      <c r="E2" s="38" t="s">
        <v>41</v>
      </c>
      <c r="F2" s="69"/>
      <c r="G2" s="71"/>
      <c r="H2" s="71"/>
      <c r="I2" s="71"/>
      <c r="J2" s="71"/>
      <c r="K2" s="71"/>
      <c r="L2" s="71"/>
      <c r="M2" s="50" t="s">
        <v>40</v>
      </c>
      <c r="N2" s="72"/>
      <c r="O2" s="5"/>
      <c r="P2" s="5"/>
      <c r="Q2" s="5"/>
      <c r="R2" s="5"/>
      <c r="S2" s="46" t="s">
        <v>39</v>
      </c>
      <c r="T2" s="47"/>
      <c r="U2" s="46" t="s">
        <v>38</v>
      </c>
      <c r="V2" s="47"/>
      <c r="W2" s="46" t="s">
        <v>37</v>
      </c>
      <c r="X2" s="47"/>
      <c r="Y2" s="46" t="s">
        <v>36</v>
      </c>
      <c r="Z2" s="47"/>
      <c r="AA2" s="46" t="s">
        <v>35</v>
      </c>
      <c r="AB2" s="58"/>
      <c r="AC2" s="6"/>
      <c r="AD2" s="6"/>
      <c r="AE2" s="4"/>
      <c r="AF2" s="4"/>
      <c r="AG2" s="4"/>
      <c r="AH2" s="4"/>
      <c r="AI2" s="50" t="s">
        <v>34</v>
      </c>
      <c r="AJ2" s="51"/>
      <c r="AK2" s="54" t="s">
        <v>33</v>
      </c>
      <c r="AL2" s="55"/>
      <c r="AM2" s="38" t="s">
        <v>26</v>
      </c>
      <c r="AN2" s="39"/>
      <c r="AO2" s="38" t="s">
        <v>32</v>
      </c>
      <c r="AP2" s="39"/>
    </row>
    <row r="3" spans="1:42" ht="36.75" customHeight="1">
      <c r="A3" s="65"/>
      <c r="B3" s="66"/>
      <c r="C3" s="40"/>
      <c r="D3" s="41"/>
      <c r="E3" s="40"/>
      <c r="F3" s="70"/>
      <c r="G3" s="42" t="s">
        <v>31</v>
      </c>
      <c r="H3" s="43"/>
      <c r="I3" s="42" t="s">
        <v>30</v>
      </c>
      <c r="J3" s="43"/>
      <c r="K3" s="42" t="s">
        <v>26</v>
      </c>
      <c r="L3" s="43"/>
      <c r="M3" s="73"/>
      <c r="N3" s="74"/>
      <c r="O3" s="44" t="s">
        <v>29</v>
      </c>
      <c r="P3" s="45"/>
      <c r="Q3" s="42" t="s">
        <v>26</v>
      </c>
      <c r="R3" s="43"/>
      <c r="S3" s="48"/>
      <c r="T3" s="49"/>
      <c r="U3" s="48"/>
      <c r="V3" s="49"/>
      <c r="W3" s="48"/>
      <c r="X3" s="49"/>
      <c r="Y3" s="48"/>
      <c r="Z3" s="49"/>
      <c r="AA3" s="59"/>
      <c r="AB3" s="60"/>
      <c r="AC3" s="42" t="s">
        <v>28</v>
      </c>
      <c r="AD3" s="43"/>
      <c r="AE3" s="42" t="s">
        <v>27</v>
      </c>
      <c r="AF3" s="43"/>
      <c r="AG3" s="42" t="s">
        <v>26</v>
      </c>
      <c r="AH3" s="43"/>
      <c r="AI3" s="52"/>
      <c r="AJ3" s="53"/>
      <c r="AK3" s="56"/>
      <c r="AL3" s="57"/>
      <c r="AM3" s="40"/>
      <c r="AN3" s="41"/>
      <c r="AO3" s="40"/>
      <c r="AP3" s="41"/>
    </row>
    <row r="4" spans="1:42" ht="65.25" customHeight="1">
      <c r="A4" s="67"/>
      <c r="B4" s="68"/>
      <c r="C4" s="8" t="s">
        <v>25</v>
      </c>
      <c r="D4" s="9" t="s">
        <v>24</v>
      </c>
      <c r="E4" s="9" t="s">
        <v>25</v>
      </c>
      <c r="F4" s="9" t="s">
        <v>24</v>
      </c>
      <c r="G4" s="9" t="s">
        <v>25</v>
      </c>
      <c r="H4" s="9" t="s">
        <v>24</v>
      </c>
      <c r="I4" s="9" t="s">
        <v>25</v>
      </c>
      <c r="J4" s="9" t="s">
        <v>24</v>
      </c>
      <c r="K4" s="9" t="s">
        <v>25</v>
      </c>
      <c r="L4" s="9" t="s">
        <v>24</v>
      </c>
      <c r="M4" s="9" t="s">
        <v>25</v>
      </c>
      <c r="N4" s="9" t="s">
        <v>24</v>
      </c>
      <c r="O4" s="9" t="s">
        <v>25</v>
      </c>
      <c r="P4" s="9" t="s">
        <v>24</v>
      </c>
      <c r="Q4" s="9" t="s">
        <v>25</v>
      </c>
      <c r="R4" s="9" t="s">
        <v>24</v>
      </c>
      <c r="S4" s="9" t="s">
        <v>25</v>
      </c>
      <c r="T4" s="9" t="s">
        <v>24</v>
      </c>
      <c r="U4" s="9" t="s">
        <v>25</v>
      </c>
      <c r="V4" s="9" t="s">
        <v>24</v>
      </c>
      <c r="W4" s="9" t="s">
        <v>25</v>
      </c>
      <c r="X4" s="9" t="s">
        <v>24</v>
      </c>
      <c r="Y4" s="9" t="s">
        <v>25</v>
      </c>
      <c r="Z4" s="9" t="s">
        <v>24</v>
      </c>
      <c r="AA4" s="9" t="s">
        <v>25</v>
      </c>
      <c r="AB4" s="9" t="s">
        <v>24</v>
      </c>
      <c r="AC4" s="9" t="s">
        <v>25</v>
      </c>
      <c r="AD4" s="9" t="s">
        <v>24</v>
      </c>
      <c r="AE4" s="9" t="s">
        <v>25</v>
      </c>
      <c r="AF4" s="9" t="s">
        <v>24</v>
      </c>
      <c r="AG4" s="9" t="s">
        <v>25</v>
      </c>
      <c r="AH4" s="9" t="s">
        <v>24</v>
      </c>
      <c r="AI4" s="9" t="s">
        <v>25</v>
      </c>
      <c r="AJ4" s="9" t="s">
        <v>24</v>
      </c>
      <c r="AK4" s="9" t="s">
        <v>25</v>
      </c>
      <c r="AL4" s="9" t="s">
        <v>24</v>
      </c>
      <c r="AM4" s="9" t="s">
        <v>25</v>
      </c>
      <c r="AN4" s="9" t="s">
        <v>24</v>
      </c>
      <c r="AO4" s="9" t="s">
        <v>25</v>
      </c>
      <c r="AP4" s="9" t="s">
        <v>24</v>
      </c>
    </row>
    <row r="5" spans="1:42" ht="24" customHeight="1" hidden="1">
      <c r="A5" s="32" t="s">
        <v>23</v>
      </c>
      <c r="B5" s="33"/>
      <c r="C5" s="1">
        <v>82</v>
      </c>
      <c r="D5" s="1">
        <v>1083</v>
      </c>
      <c r="E5" s="1">
        <v>15</v>
      </c>
      <c r="F5" s="1">
        <v>205</v>
      </c>
      <c r="G5" s="1">
        <v>11</v>
      </c>
      <c r="H5" s="1">
        <v>165</v>
      </c>
      <c r="I5" s="1">
        <v>2</v>
      </c>
      <c r="J5" s="1">
        <v>2</v>
      </c>
      <c r="K5" s="1">
        <v>2</v>
      </c>
      <c r="L5" s="1">
        <v>38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4</v>
      </c>
      <c r="T5" s="1">
        <v>17</v>
      </c>
      <c r="U5" s="1">
        <v>3</v>
      </c>
      <c r="V5" s="1">
        <v>59</v>
      </c>
      <c r="W5" s="1">
        <v>1</v>
      </c>
      <c r="X5" s="1">
        <v>24</v>
      </c>
      <c r="Y5" s="1">
        <v>1</v>
      </c>
      <c r="Z5" s="1">
        <v>3</v>
      </c>
      <c r="AA5" s="1">
        <v>1</v>
      </c>
      <c r="AB5" s="1">
        <v>4</v>
      </c>
      <c r="AC5" s="1">
        <v>0</v>
      </c>
      <c r="AD5" s="1">
        <v>0</v>
      </c>
      <c r="AE5" s="1">
        <v>1</v>
      </c>
      <c r="AF5" s="1">
        <v>4</v>
      </c>
      <c r="AG5" s="1">
        <v>0</v>
      </c>
      <c r="AH5" s="1">
        <v>0</v>
      </c>
      <c r="AI5" s="1">
        <v>0</v>
      </c>
      <c r="AJ5" s="1">
        <v>0</v>
      </c>
      <c r="AK5" s="1">
        <v>3</v>
      </c>
      <c r="AL5" s="1">
        <v>203</v>
      </c>
      <c r="AM5" s="1">
        <v>9</v>
      </c>
      <c r="AN5" s="1">
        <v>220</v>
      </c>
      <c r="AO5" s="1">
        <v>45</v>
      </c>
      <c r="AP5" s="1">
        <v>348</v>
      </c>
    </row>
    <row r="6" spans="1:42" ht="30" customHeight="1">
      <c r="A6" s="24" t="s">
        <v>44</v>
      </c>
      <c r="B6" s="25"/>
      <c r="C6" s="1">
        <v>29</v>
      </c>
      <c r="D6" s="1">
        <v>382</v>
      </c>
      <c r="E6" s="1">
        <v>3</v>
      </c>
      <c r="F6" s="1">
        <v>57</v>
      </c>
      <c r="G6" s="1">
        <v>0</v>
      </c>
      <c r="H6" s="1">
        <v>0</v>
      </c>
      <c r="I6" s="1">
        <v>0</v>
      </c>
      <c r="J6" s="1">
        <v>0</v>
      </c>
      <c r="K6" s="1">
        <v>3</v>
      </c>
      <c r="L6" s="1">
        <v>57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18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1</v>
      </c>
      <c r="AL6" s="1">
        <v>20</v>
      </c>
      <c r="AM6" s="1">
        <v>20</v>
      </c>
      <c r="AN6" s="1">
        <v>271</v>
      </c>
      <c r="AO6" s="1">
        <v>4</v>
      </c>
      <c r="AP6" s="1">
        <v>16</v>
      </c>
    </row>
    <row r="7" spans="1:42" ht="30" customHeight="1">
      <c r="A7" s="24" t="s">
        <v>45</v>
      </c>
      <c r="B7" s="25"/>
      <c r="C7" s="10">
        <v>42</v>
      </c>
      <c r="D7" s="10">
        <v>971</v>
      </c>
      <c r="E7" s="10">
        <v>8</v>
      </c>
      <c r="F7" s="10">
        <v>68</v>
      </c>
      <c r="G7" s="10">
        <v>1</v>
      </c>
      <c r="H7" s="10">
        <v>51</v>
      </c>
      <c r="I7" s="10">
        <v>2</v>
      </c>
      <c r="J7" s="10">
        <v>4</v>
      </c>
      <c r="K7" s="10">
        <v>5</v>
      </c>
      <c r="L7" s="10">
        <v>13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6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25</v>
      </c>
      <c r="AN7" s="10">
        <v>820</v>
      </c>
      <c r="AO7" s="10">
        <v>8</v>
      </c>
      <c r="AP7" s="10">
        <v>77</v>
      </c>
    </row>
    <row r="8" spans="1:42" ht="30" customHeight="1">
      <c r="A8" s="24" t="s">
        <v>46</v>
      </c>
      <c r="B8" s="25"/>
      <c r="C8" s="1">
        <v>50</v>
      </c>
      <c r="D8" s="1">
        <v>990</v>
      </c>
      <c r="E8" s="1">
        <v>9</v>
      </c>
      <c r="F8" s="1">
        <v>10</v>
      </c>
      <c r="G8" s="1">
        <v>0</v>
      </c>
      <c r="H8" s="1">
        <v>0</v>
      </c>
      <c r="I8" s="1">
        <v>0</v>
      </c>
      <c r="J8" s="1">
        <v>0</v>
      </c>
      <c r="K8" s="1">
        <v>9</v>
      </c>
      <c r="L8" s="1">
        <v>10</v>
      </c>
      <c r="M8" s="1">
        <v>1</v>
      </c>
      <c r="N8" s="1">
        <v>17</v>
      </c>
      <c r="O8" s="1">
        <v>0</v>
      </c>
      <c r="P8" s="1">
        <v>0</v>
      </c>
      <c r="Q8" s="1">
        <v>1</v>
      </c>
      <c r="R8" s="1">
        <v>17</v>
      </c>
      <c r="S8" s="1">
        <v>1</v>
      </c>
      <c r="T8" s="1">
        <v>266</v>
      </c>
      <c r="U8" s="1" t="s">
        <v>47</v>
      </c>
      <c r="V8" s="1" t="s">
        <v>47</v>
      </c>
      <c r="W8" s="1" t="s">
        <v>47</v>
      </c>
      <c r="X8" s="1" t="s">
        <v>47</v>
      </c>
      <c r="Y8" s="1">
        <v>1</v>
      </c>
      <c r="Z8" s="1">
        <v>9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1</v>
      </c>
      <c r="AJ8" s="1">
        <v>44</v>
      </c>
      <c r="AK8" s="1">
        <v>0</v>
      </c>
      <c r="AL8" s="1">
        <v>0</v>
      </c>
      <c r="AM8" s="1">
        <v>28</v>
      </c>
      <c r="AN8" s="1">
        <v>619</v>
      </c>
      <c r="AO8" s="1">
        <v>9</v>
      </c>
      <c r="AP8" s="1">
        <v>25</v>
      </c>
    </row>
    <row r="9" spans="1:42" ht="30" customHeight="1">
      <c r="A9" s="24" t="s">
        <v>49</v>
      </c>
      <c r="B9" s="25"/>
      <c r="C9" s="1">
        <v>39</v>
      </c>
      <c r="D9" s="1">
        <v>734</v>
      </c>
      <c r="E9" s="1">
        <v>8</v>
      </c>
      <c r="F9" s="1">
        <v>9</v>
      </c>
      <c r="G9" s="1">
        <v>1</v>
      </c>
      <c r="H9" s="1">
        <v>2</v>
      </c>
      <c r="I9" s="1" t="s">
        <v>50</v>
      </c>
      <c r="J9" s="1" t="s">
        <v>50</v>
      </c>
      <c r="K9" s="1">
        <v>7</v>
      </c>
      <c r="L9" s="1">
        <v>7</v>
      </c>
      <c r="M9" s="18" t="s">
        <v>50</v>
      </c>
      <c r="N9" s="18" t="s">
        <v>50</v>
      </c>
      <c r="O9" s="18" t="s">
        <v>50</v>
      </c>
      <c r="P9" s="18" t="s">
        <v>50</v>
      </c>
      <c r="Q9" s="18" t="s">
        <v>50</v>
      </c>
      <c r="R9" s="18" t="s">
        <v>50</v>
      </c>
      <c r="S9" s="1" t="s">
        <v>50</v>
      </c>
      <c r="T9" s="1" t="s">
        <v>50</v>
      </c>
      <c r="U9" s="18" t="s">
        <v>50</v>
      </c>
      <c r="V9" s="18" t="s">
        <v>50</v>
      </c>
      <c r="W9" s="18" t="s">
        <v>50</v>
      </c>
      <c r="X9" s="18" t="s">
        <v>50</v>
      </c>
      <c r="Y9" s="18" t="s">
        <v>50</v>
      </c>
      <c r="Z9" s="18" t="s">
        <v>50</v>
      </c>
      <c r="AA9" s="18" t="s">
        <v>50</v>
      </c>
      <c r="AB9" s="18" t="s">
        <v>50</v>
      </c>
      <c r="AC9" s="18" t="s">
        <v>50</v>
      </c>
      <c r="AD9" s="18" t="s">
        <v>50</v>
      </c>
      <c r="AE9" s="18" t="s">
        <v>50</v>
      </c>
      <c r="AF9" s="18" t="s">
        <v>50</v>
      </c>
      <c r="AG9" s="18" t="s">
        <v>50</v>
      </c>
      <c r="AH9" s="18" t="s">
        <v>50</v>
      </c>
      <c r="AI9" s="18">
        <v>1</v>
      </c>
      <c r="AJ9" s="18">
        <v>44</v>
      </c>
      <c r="AK9" s="18" t="s">
        <v>50</v>
      </c>
      <c r="AL9" s="18" t="s">
        <v>50</v>
      </c>
      <c r="AM9" s="1">
        <v>20</v>
      </c>
      <c r="AN9" s="1">
        <v>267</v>
      </c>
      <c r="AO9" s="1">
        <v>10</v>
      </c>
      <c r="AP9" s="1">
        <v>414</v>
      </c>
    </row>
    <row r="10" spans="1:42" ht="30" customHeight="1">
      <c r="A10" s="61" t="s">
        <v>48</v>
      </c>
      <c r="B10" s="62"/>
      <c r="C10" s="1">
        <v>60</v>
      </c>
      <c r="D10" s="1">
        <v>716</v>
      </c>
      <c r="E10" s="1">
        <v>17</v>
      </c>
      <c r="F10" s="1">
        <v>26</v>
      </c>
      <c r="G10" s="1">
        <v>0</v>
      </c>
      <c r="H10" s="1">
        <v>0</v>
      </c>
      <c r="I10" s="1">
        <v>2</v>
      </c>
      <c r="J10" s="1">
        <v>3</v>
      </c>
      <c r="K10" s="1">
        <v>15</v>
      </c>
      <c r="L10" s="1">
        <v>23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7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28</v>
      </c>
      <c r="AM10" s="1">
        <v>31</v>
      </c>
      <c r="AN10" s="1">
        <v>478</v>
      </c>
      <c r="AO10" s="1">
        <v>10</v>
      </c>
      <c r="AP10" s="1">
        <v>177</v>
      </c>
    </row>
    <row r="11" spans="1:42" ht="30" customHeight="1" thickBot="1">
      <c r="A11" s="61" t="s">
        <v>52</v>
      </c>
      <c r="B11" s="62"/>
      <c r="C11" s="10">
        <v>47</v>
      </c>
      <c r="D11" s="10">
        <v>318</v>
      </c>
      <c r="E11" s="23">
        <v>18</v>
      </c>
      <c r="F11" s="23">
        <v>86</v>
      </c>
      <c r="G11" s="23">
        <v>0</v>
      </c>
      <c r="H11" s="23">
        <v>0</v>
      </c>
      <c r="I11" s="23">
        <v>2</v>
      </c>
      <c r="J11" s="23">
        <v>2</v>
      </c>
      <c r="K11" s="23">
        <v>16</v>
      </c>
      <c r="L11" s="23">
        <v>84</v>
      </c>
      <c r="M11" s="23">
        <v>2</v>
      </c>
      <c r="N11" s="23">
        <v>48</v>
      </c>
      <c r="O11" s="23">
        <v>1</v>
      </c>
      <c r="P11" s="23">
        <v>47</v>
      </c>
      <c r="Q11" s="23">
        <v>1</v>
      </c>
      <c r="R11" s="23">
        <v>1</v>
      </c>
      <c r="S11" s="23">
        <v>1</v>
      </c>
      <c r="T11" s="23">
        <v>7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20</v>
      </c>
      <c r="AN11" s="23">
        <v>153</v>
      </c>
      <c r="AO11" s="23">
        <v>6</v>
      </c>
      <c r="AP11" s="23">
        <v>24</v>
      </c>
    </row>
    <row r="12" spans="1:42" ht="30" customHeight="1" thickTop="1">
      <c r="A12" s="24" t="s">
        <v>51</v>
      </c>
      <c r="B12" s="25"/>
      <c r="C12" s="22">
        <f aca="true" t="shared" si="0" ref="C12:AO12">SUM(C13,C14,C22:C32)</f>
        <v>31</v>
      </c>
      <c r="D12" s="22">
        <f t="shared" si="0"/>
        <v>674</v>
      </c>
      <c r="E12" s="11">
        <f t="shared" si="0"/>
        <v>8</v>
      </c>
      <c r="F12" s="11">
        <f t="shared" si="0"/>
        <v>12</v>
      </c>
      <c r="G12" s="11">
        <f t="shared" si="0"/>
        <v>0</v>
      </c>
      <c r="H12" s="11">
        <f t="shared" si="0"/>
        <v>0</v>
      </c>
      <c r="I12" s="11">
        <f t="shared" si="0"/>
        <v>1</v>
      </c>
      <c r="J12" s="11">
        <f t="shared" si="0"/>
        <v>1</v>
      </c>
      <c r="K12" s="11">
        <f t="shared" si="0"/>
        <v>7</v>
      </c>
      <c r="L12" s="11">
        <f t="shared" si="0"/>
        <v>11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4</v>
      </c>
      <c r="T12" s="11">
        <f t="shared" si="0"/>
        <v>12</v>
      </c>
      <c r="U12" s="11">
        <f t="shared" si="0"/>
        <v>0</v>
      </c>
      <c r="V12" s="11">
        <f t="shared" si="0"/>
        <v>0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0</v>
      </c>
      <c r="AD12" s="11">
        <f t="shared" si="0"/>
        <v>0</v>
      </c>
      <c r="AE12" s="11">
        <f t="shared" si="0"/>
        <v>0</v>
      </c>
      <c r="AF12" s="11">
        <f t="shared" si="0"/>
        <v>0</v>
      </c>
      <c r="AG12" s="11">
        <f t="shared" si="0"/>
        <v>0</v>
      </c>
      <c r="AH12" s="11">
        <f t="shared" si="0"/>
        <v>0</v>
      </c>
      <c r="AI12" s="11">
        <f t="shared" si="0"/>
        <v>0</v>
      </c>
      <c r="AJ12" s="11">
        <f t="shared" si="0"/>
        <v>0</v>
      </c>
      <c r="AK12" s="11">
        <f t="shared" si="0"/>
        <v>0</v>
      </c>
      <c r="AL12" s="11">
        <f t="shared" si="0"/>
        <v>0</v>
      </c>
      <c r="AM12" s="11">
        <f t="shared" si="0"/>
        <v>14</v>
      </c>
      <c r="AN12" s="11">
        <f t="shared" si="0"/>
        <v>636</v>
      </c>
      <c r="AO12" s="11">
        <f t="shared" si="0"/>
        <v>5</v>
      </c>
      <c r="AP12" s="11">
        <f>SUM(AP13,AP14,AP22:AP32)</f>
        <v>14</v>
      </c>
    </row>
    <row r="13" spans="1:42" ht="30" customHeight="1">
      <c r="A13" s="26" t="s">
        <v>22</v>
      </c>
      <c r="B13" s="27"/>
      <c r="C13" s="1">
        <f aca="true" t="shared" si="1" ref="C13:D27">SUM(E13,M13,S13,U13,W13,Y13,AA13,AI13,AK13,AM13,AO13)</f>
        <v>6</v>
      </c>
      <c r="D13" s="1">
        <f t="shared" si="1"/>
        <v>448</v>
      </c>
      <c r="E13" s="1">
        <f>SUM(G13,I13,K13)</f>
        <v>2</v>
      </c>
      <c r="F13" s="1">
        <f>SUM(H13,J13,L13)</f>
        <v>5</v>
      </c>
      <c r="G13" s="19">
        <v>0</v>
      </c>
      <c r="H13" s="19">
        <v>0</v>
      </c>
      <c r="I13" s="19">
        <v>1</v>
      </c>
      <c r="J13" s="19">
        <v>1</v>
      </c>
      <c r="K13" s="20">
        <v>1</v>
      </c>
      <c r="L13" s="20">
        <v>4</v>
      </c>
      <c r="M13" s="1">
        <f>SUM(O13,Q13)</f>
        <v>0</v>
      </c>
      <c r="N13" s="1">
        <f>SUM(P13,R13)</f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">
        <f>SUM(AC13,AE13,AG13)</f>
        <v>0</v>
      </c>
      <c r="AB13" s="1">
        <f>SUM(AD13,AF13,AH13)</f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21">
        <v>4</v>
      </c>
      <c r="AN13" s="21">
        <v>443</v>
      </c>
      <c r="AO13" s="19">
        <v>0</v>
      </c>
      <c r="AP13" s="19">
        <v>0</v>
      </c>
    </row>
    <row r="14" spans="1:42" ht="30" customHeight="1">
      <c r="A14" s="34" t="s">
        <v>21</v>
      </c>
      <c r="B14" s="35"/>
      <c r="C14" s="1">
        <f t="shared" si="1"/>
        <v>22</v>
      </c>
      <c r="D14" s="1">
        <f t="shared" si="1"/>
        <v>145</v>
      </c>
      <c r="E14" s="1">
        <f>SUM(G14,I14,K14)</f>
        <v>6</v>
      </c>
      <c r="F14" s="1">
        <f>SUM(H14,J14,L14)</f>
        <v>7</v>
      </c>
      <c r="G14" s="1">
        <f aca="true" t="shared" si="2" ref="G14:AO14">SUM(G15:G21)</f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 t="shared" si="2"/>
        <v>6</v>
      </c>
      <c r="L14" s="1">
        <f t="shared" si="2"/>
        <v>7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0</v>
      </c>
      <c r="R14" s="1">
        <f t="shared" si="2"/>
        <v>0</v>
      </c>
      <c r="S14" s="1">
        <f t="shared" si="2"/>
        <v>4</v>
      </c>
      <c r="T14" s="1">
        <f t="shared" si="2"/>
        <v>12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0</v>
      </c>
      <c r="AF14" s="1">
        <f t="shared" si="2"/>
        <v>0</v>
      </c>
      <c r="AG14" s="1">
        <f t="shared" si="2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8</v>
      </c>
      <c r="AN14" s="1">
        <f t="shared" si="2"/>
        <v>119</v>
      </c>
      <c r="AO14" s="1">
        <f t="shared" si="2"/>
        <v>4</v>
      </c>
      <c r="AP14" s="1">
        <f>SUM(AP15:AP21)</f>
        <v>7</v>
      </c>
    </row>
    <row r="15" spans="1:42" ht="30" customHeight="1">
      <c r="A15" s="13"/>
      <c r="B15" s="12" t="s">
        <v>20</v>
      </c>
      <c r="C15" s="1">
        <f t="shared" si="1"/>
        <v>6</v>
      </c>
      <c r="D15" s="1">
        <f t="shared" si="1"/>
        <v>76</v>
      </c>
      <c r="E15" s="1">
        <f aca="true" t="shared" si="3" ref="E15:F34">SUM(G15,I15,K15)</f>
        <v>1</v>
      </c>
      <c r="F15" s="1">
        <f t="shared" si="3"/>
        <v>2</v>
      </c>
      <c r="G15" s="19">
        <v>0</v>
      </c>
      <c r="H15" s="19">
        <v>0</v>
      </c>
      <c r="I15" s="19">
        <v>0</v>
      </c>
      <c r="J15" s="19">
        <v>0</v>
      </c>
      <c r="K15" s="20">
        <v>1</v>
      </c>
      <c r="L15" s="20">
        <v>2</v>
      </c>
      <c r="M15" s="1">
        <f aca="true" t="shared" si="4" ref="M15:N34">SUM(O15,Q15)</f>
        <v>0</v>
      </c>
      <c r="N15" s="1">
        <f t="shared" si="4"/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6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">
        <f aca="true" t="shared" si="5" ref="AA15:AB34">SUM(AC15,AE15,AG15)</f>
        <v>0</v>
      </c>
      <c r="AB15" s="1">
        <f t="shared" si="5"/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21">
        <v>2</v>
      </c>
      <c r="AN15" s="21">
        <v>67</v>
      </c>
      <c r="AO15" s="20">
        <v>1</v>
      </c>
      <c r="AP15" s="20">
        <v>1</v>
      </c>
    </row>
    <row r="16" spans="1:42" ht="30" customHeight="1">
      <c r="A16" s="13"/>
      <c r="B16" s="12" t="s">
        <v>19</v>
      </c>
      <c r="C16" s="1">
        <f t="shared" si="1"/>
        <v>7</v>
      </c>
      <c r="D16" s="1">
        <f t="shared" si="1"/>
        <v>18</v>
      </c>
      <c r="E16" s="1">
        <f t="shared" si="3"/>
        <v>2</v>
      </c>
      <c r="F16" s="1">
        <f t="shared" si="3"/>
        <v>2</v>
      </c>
      <c r="G16" s="19">
        <v>0</v>
      </c>
      <c r="H16" s="19">
        <v>0</v>
      </c>
      <c r="I16" s="19">
        <v>0</v>
      </c>
      <c r="J16" s="19">
        <v>0</v>
      </c>
      <c r="K16" s="19">
        <v>2</v>
      </c>
      <c r="L16" s="19">
        <v>2</v>
      </c>
      <c r="M16" s="1">
        <f t="shared" si="4"/>
        <v>0</v>
      </c>
      <c r="N16" s="1">
        <f t="shared" si="4"/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6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">
        <f t="shared" si="5"/>
        <v>0</v>
      </c>
      <c r="AB16" s="1">
        <f t="shared" si="5"/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2</v>
      </c>
      <c r="AN16" s="19">
        <v>8</v>
      </c>
      <c r="AO16" s="20">
        <v>1</v>
      </c>
      <c r="AP16" s="20">
        <v>2</v>
      </c>
    </row>
    <row r="17" spans="1:42" ht="30" customHeight="1">
      <c r="A17" s="13"/>
      <c r="B17" s="12" t="s">
        <v>18</v>
      </c>
      <c r="C17" s="1">
        <f t="shared" si="1"/>
        <v>3</v>
      </c>
      <c r="D17" s="1">
        <f t="shared" si="1"/>
        <v>7</v>
      </c>
      <c r="E17" s="1">
        <f t="shared" si="3"/>
        <v>1</v>
      </c>
      <c r="F17" s="1">
        <f t="shared" si="3"/>
        <v>1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1</v>
      </c>
      <c r="M17" s="1">
        <f t="shared" si="4"/>
        <v>0</v>
      </c>
      <c r="N17" s="1">
        <f t="shared" si="4"/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">
        <f t="shared" si="5"/>
        <v>0</v>
      </c>
      <c r="AB17" s="1">
        <f t="shared" si="5"/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21">
        <v>1</v>
      </c>
      <c r="AN17" s="21">
        <v>3</v>
      </c>
      <c r="AO17" s="21">
        <v>1</v>
      </c>
      <c r="AP17" s="21">
        <v>3</v>
      </c>
    </row>
    <row r="18" spans="1:42" ht="30" customHeight="1">
      <c r="A18" s="13"/>
      <c r="B18" s="12" t="s">
        <v>17</v>
      </c>
      <c r="C18" s="1">
        <f t="shared" si="1"/>
        <v>2</v>
      </c>
      <c r="D18" s="1">
        <f t="shared" si="1"/>
        <v>15</v>
      </c>
      <c r="E18" s="1">
        <f t="shared" si="3"/>
        <v>1</v>
      </c>
      <c r="F18" s="1">
        <f t="shared" si="3"/>
        <v>1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1</v>
      </c>
      <c r="M18" s="1">
        <f t="shared" si="4"/>
        <v>0</v>
      </c>
      <c r="N18" s="1">
        <f t="shared" si="4"/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">
        <f t="shared" si="5"/>
        <v>0</v>
      </c>
      <c r="AB18" s="1">
        <f t="shared" si="5"/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1</v>
      </c>
      <c r="AN18" s="19">
        <v>14</v>
      </c>
      <c r="AO18" s="19">
        <v>0</v>
      </c>
      <c r="AP18" s="19">
        <v>0</v>
      </c>
    </row>
    <row r="19" spans="1:42" ht="30" customHeight="1">
      <c r="A19" s="13"/>
      <c r="B19" s="12" t="s">
        <v>16</v>
      </c>
      <c r="C19" s="1">
        <f t="shared" si="1"/>
        <v>2</v>
      </c>
      <c r="D19" s="1">
        <f t="shared" si="1"/>
        <v>27</v>
      </c>
      <c r="E19" s="1">
        <f t="shared" si="3"/>
        <v>0</v>
      </c>
      <c r="F19" s="1">
        <f t="shared" si="3"/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">
        <f t="shared" si="4"/>
        <v>0</v>
      </c>
      <c r="N19" s="1">
        <f t="shared" si="4"/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">
        <f t="shared" si="5"/>
        <v>0</v>
      </c>
      <c r="AB19" s="1">
        <f t="shared" si="5"/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20">
        <v>2</v>
      </c>
      <c r="AN19" s="20">
        <v>27</v>
      </c>
      <c r="AO19" s="19">
        <v>0</v>
      </c>
      <c r="AP19" s="19">
        <v>0</v>
      </c>
    </row>
    <row r="20" spans="1:42" ht="30" customHeight="1">
      <c r="A20" s="13"/>
      <c r="B20" s="12" t="s">
        <v>15</v>
      </c>
      <c r="C20" s="1">
        <f t="shared" si="1"/>
        <v>1</v>
      </c>
      <c r="D20" s="1">
        <f t="shared" si="1"/>
        <v>1</v>
      </c>
      <c r="E20" s="1">
        <f t="shared" si="3"/>
        <v>1</v>
      </c>
      <c r="F20" s="1">
        <f t="shared" si="3"/>
        <v>1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1</v>
      </c>
      <c r="M20" s="1">
        <f t="shared" si="4"/>
        <v>0</v>
      </c>
      <c r="N20" s="1">
        <f t="shared" si="4"/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">
        <f t="shared" si="5"/>
        <v>0</v>
      </c>
      <c r="AB20" s="1">
        <f t="shared" si="5"/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</row>
    <row r="21" spans="1:42" ht="30" customHeight="1">
      <c r="A21" s="13"/>
      <c r="B21" s="14" t="s">
        <v>14</v>
      </c>
      <c r="C21" s="1">
        <f t="shared" si="1"/>
        <v>1</v>
      </c>
      <c r="D21" s="1">
        <f t="shared" si="1"/>
        <v>1</v>
      </c>
      <c r="E21" s="1">
        <f t="shared" si="3"/>
        <v>0</v>
      </c>
      <c r="F21" s="1">
        <f t="shared" si="3"/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">
        <f t="shared" si="4"/>
        <v>0</v>
      </c>
      <c r="N21" s="1">
        <f t="shared" si="4"/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">
        <f t="shared" si="5"/>
        <v>0</v>
      </c>
      <c r="AB21" s="1">
        <f t="shared" si="5"/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21">
        <v>1</v>
      </c>
      <c r="AP21" s="21">
        <v>1</v>
      </c>
    </row>
    <row r="22" spans="1:42" ht="30" customHeight="1">
      <c r="A22" s="26" t="s">
        <v>13</v>
      </c>
      <c r="B22" s="27"/>
      <c r="C22" s="1">
        <f t="shared" si="1"/>
        <v>1</v>
      </c>
      <c r="D22" s="1">
        <f t="shared" si="1"/>
        <v>57</v>
      </c>
      <c r="E22" s="1">
        <f t="shared" si="3"/>
        <v>0</v>
      </c>
      <c r="F22" s="1">
        <f t="shared" si="3"/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">
        <f t="shared" si="4"/>
        <v>0</v>
      </c>
      <c r="N22" s="1">
        <f t="shared" si="4"/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">
        <f t="shared" si="5"/>
        <v>0</v>
      </c>
      <c r="AB22" s="1">
        <f t="shared" si="5"/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1</v>
      </c>
      <c r="AN22" s="19">
        <v>57</v>
      </c>
      <c r="AO22" s="19">
        <v>0</v>
      </c>
      <c r="AP22" s="19">
        <v>0</v>
      </c>
    </row>
    <row r="23" spans="1:42" ht="30" customHeight="1">
      <c r="A23" s="28" t="s">
        <v>12</v>
      </c>
      <c r="B23" s="29"/>
      <c r="C23" s="1">
        <f t="shared" si="1"/>
        <v>1</v>
      </c>
      <c r="D23" s="1">
        <f t="shared" si="1"/>
        <v>7</v>
      </c>
      <c r="E23" s="1">
        <f t="shared" si="3"/>
        <v>0</v>
      </c>
      <c r="F23" s="1">
        <f t="shared" si="3"/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">
        <f t="shared" si="4"/>
        <v>0</v>
      </c>
      <c r="N23" s="1">
        <f t="shared" si="4"/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">
        <f t="shared" si="5"/>
        <v>0</v>
      </c>
      <c r="AB23" s="1">
        <f t="shared" si="5"/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1</v>
      </c>
      <c r="AP23" s="19">
        <v>7</v>
      </c>
    </row>
    <row r="24" spans="1:42" ht="30" customHeight="1">
      <c r="A24" s="30" t="s">
        <v>11</v>
      </c>
      <c r="B24" s="31"/>
      <c r="C24" s="1">
        <f t="shared" si="1"/>
        <v>0</v>
      </c>
      <c r="D24" s="1">
        <f t="shared" si="1"/>
        <v>0</v>
      </c>
      <c r="E24" s="1">
        <f t="shared" si="3"/>
        <v>0</v>
      </c>
      <c r="F24" s="1">
        <f t="shared" si="3"/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">
        <f t="shared" si="4"/>
        <v>0</v>
      </c>
      <c r="N24" s="1">
        <f t="shared" si="4"/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">
        <f t="shared" si="5"/>
        <v>0</v>
      </c>
      <c r="AB24" s="1">
        <f t="shared" si="5"/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</row>
    <row r="25" spans="1:42" ht="30" customHeight="1">
      <c r="A25" s="26" t="s">
        <v>10</v>
      </c>
      <c r="B25" s="27"/>
      <c r="C25" s="1">
        <f t="shared" si="1"/>
        <v>0</v>
      </c>
      <c r="D25" s="1">
        <f t="shared" si="1"/>
        <v>0</v>
      </c>
      <c r="E25" s="1">
        <f t="shared" si="3"/>
        <v>0</v>
      </c>
      <c r="F25" s="1">
        <f t="shared" si="3"/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">
        <f t="shared" si="4"/>
        <v>0</v>
      </c>
      <c r="N25" s="1">
        <f t="shared" si="4"/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">
        <f t="shared" si="5"/>
        <v>0</v>
      </c>
      <c r="AB25" s="1">
        <f t="shared" si="5"/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</row>
    <row r="26" spans="1:42" ht="30" customHeight="1">
      <c r="A26" s="26" t="s">
        <v>9</v>
      </c>
      <c r="B26" s="27"/>
      <c r="C26" s="1">
        <f t="shared" si="1"/>
        <v>1</v>
      </c>
      <c r="D26" s="1">
        <f t="shared" si="1"/>
        <v>17</v>
      </c>
      <c r="E26" s="1">
        <f t="shared" si="3"/>
        <v>0</v>
      </c>
      <c r="F26" s="1">
        <f t="shared" si="3"/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">
        <f t="shared" si="4"/>
        <v>0</v>
      </c>
      <c r="N26" s="1">
        <f t="shared" si="4"/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">
        <f t="shared" si="5"/>
        <v>0</v>
      </c>
      <c r="AB26" s="1">
        <f t="shared" si="5"/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21">
        <v>1</v>
      </c>
      <c r="AN26" s="21">
        <v>17</v>
      </c>
      <c r="AO26" s="19">
        <v>0</v>
      </c>
      <c r="AP26" s="19">
        <v>0</v>
      </c>
    </row>
    <row r="27" spans="1:42" ht="30" customHeight="1">
      <c r="A27" s="26" t="s">
        <v>8</v>
      </c>
      <c r="B27" s="27"/>
      <c r="C27" s="1">
        <f t="shared" si="1"/>
        <v>0</v>
      </c>
      <c r="D27" s="1">
        <f t="shared" si="1"/>
        <v>0</v>
      </c>
      <c r="E27" s="1">
        <f t="shared" si="3"/>
        <v>0</v>
      </c>
      <c r="F27" s="1">
        <f t="shared" si="3"/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">
        <f t="shared" si="4"/>
        <v>0</v>
      </c>
      <c r="N27" s="1">
        <f t="shared" si="4"/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">
        <f t="shared" si="5"/>
        <v>0</v>
      </c>
      <c r="AB27" s="1">
        <f t="shared" si="5"/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</row>
    <row r="28" spans="1:42" ht="30" customHeight="1">
      <c r="A28" s="26" t="s">
        <v>7</v>
      </c>
      <c r="B28" s="27"/>
      <c r="C28" s="1">
        <f aca="true" t="shared" si="6" ref="C28:D34">SUM(E28,M28,S28,U28,W28,Y28,AA28,AI28,AK28,AM28,AO28)</f>
        <v>0</v>
      </c>
      <c r="D28" s="1">
        <f t="shared" si="6"/>
        <v>0</v>
      </c>
      <c r="E28" s="1">
        <f t="shared" si="3"/>
        <v>0</v>
      </c>
      <c r="F28" s="1">
        <f t="shared" si="3"/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">
        <f t="shared" si="4"/>
        <v>0</v>
      </c>
      <c r="N28" s="1">
        <f t="shared" si="4"/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">
        <f t="shared" si="5"/>
        <v>0</v>
      </c>
      <c r="AB28" s="1">
        <f t="shared" si="5"/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</row>
    <row r="29" spans="1:42" ht="30" customHeight="1">
      <c r="A29" s="26" t="s">
        <v>6</v>
      </c>
      <c r="B29" s="27"/>
      <c r="C29" s="1">
        <f t="shared" si="6"/>
        <v>0</v>
      </c>
      <c r="D29" s="1">
        <f t="shared" si="6"/>
        <v>0</v>
      </c>
      <c r="E29" s="1">
        <f t="shared" si="3"/>
        <v>0</v>
      </c>
      <c r="F29" s="1">
        <f t="shared" si="3"/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">
        <f t="shared" si="4"/>
        <v>0</v>
      </c>
      <c r="N29" s="1">
        <f t="shared" si="4"/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">
        <f t="shared" si="5"/>
        <v>0</v>
      </c>
      <c r="AB29" s="1">
        <f t="shared" si="5"/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</row>
    <row r="30" spans="1:42" ht="30" customHeight="1">
      <c r="A30" s="26" t="s">
        <v>5</v>
      </c>
      <c r="B30" s="27"/>
      <c r="C30" s="1">
        <f t="shared" si="6"/>
        <v>0</v>
      </c>
      <c r="D30" s="1">
        <f t="shared" si="6"/>
        <v>0</v>
      </c>
      <c r="E30" s="1">
        <f t="shared" si="3"/>
        <v>0</v>
      </c>
      <c r="F30" s="1">
        <f t="shared" si="3"/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">
        <f t="shared" si="4"/>
        <v>0</v>
      </c>
      <c r="N30" s="1">
        <f t="shared" si="4"/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">
        <f t="shared" si="5"/>
        <v>0</v>
      </c>
      <c r="AB30" s="1">
        <f t="shared" si="5"/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</row>
    <row r="31" spans="1:42" ht="38.25" customHeight="1">
      <c r="A31" s="26" t="s">
        <v>4</v>
      </c>
      <c r="B31" s="27"/>
      <c r="C31" s="1">
        <f t="shared" si="6"/>
        <v>0</v>
      </c>
      <c r="D31" s="1">
        <f t="shared" si="6"/>
        <v>0</v>
      </c>
      <c r="E31" s="1">
        <f t="shared" si="3"/>
        <v>0</v>
      </c>
      <c r="F31" s="1">
        <f t="shared" si="3"/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">
        <f t="shared" si="4"/>
        <v>0</v>
      </c>
      <c r="N31" s="1">
        <f t="shared" si="4"/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">
        <f t="shared" si="5"/>
        <v>0</v>
      </c>
      <c r="AB31" s="1">
        <f t="shared" si="5"/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</row>
    <row r="32" spans="1:42" ht="30" customHeight="1">
      <c r="A32" s="30" t="s">
        <v>3</v>
      </c>
      <c r="B32" s="31"/>
      <c r="C32" s="1">
        <f t="shared" si="6"/>
        <v>0</v>
      </c>
      <c r="D32" s="1">
        <f t="shared" si="6"/>
        <v>0</v>
      </c>
      <c r="E32" s="1">
        <f t="shared" si="3"/>
        <v>0</v>
      </c>
      <c r="F32" s="1">
        <f t="shared" si="3"/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">
        <f t="shared" si="4"/>
        <v>0</v>
      </c>
      <c r="N32" s="1">
        <f t="shared" si="4"/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">
        <f t="shared" si="5"/>
        <v>0</v>
      </c>
      <c r="AB32" s="1">
        <f t="shared" si="5"/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</row>
    <row r="33" spans="1:42" ht="30" customHeight="1">
      <c r="A33" s="36" t="s">
        <v>2</v>
      </c>
      <c r="B33" s="12" t="s">
        <v>1</v>
      </c>
      <c r="C33" s="1">
        <f t="shared" si="6"/>
        <v>0</v>
      </c>
      <c r="D33" s="1">
        <f t="shared" si="6"/>
        <v>0</v>
      </c>
      <c r="E33" s="1">
        <f t="shared" si="3"/>
        <v>0</v>
      </c>
      <c r="F33" s="1">
        <f t="shared" si="3"/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">
        <f t="shared" si="4"/>
        <v>0</v>
      </c>
      <c r="N33" s="1">
        <f t="shared" si="4"/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">
        <f t="shared" si="5"/>
        <v>0</v>
      </c>
      <c r="AB33" s="1">
        <f t="shared" si="5"/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</row>
    <row r="34" spans="1:42" ht="29.25" customHeight="1">
      <c r="A34" s="36"/>
      <c r="B34" s="12" t="s">
        <v>0</v>
      </c>
      <c r="C34" s="1">
        <f t="shared" si="6"/>
        <v>0</v>
      </c>
      <c r="D34" s="1">
        <f t="shared" si="6"/>
        <v>0</v>
      </c>
      <c r="E34" s="1">
        <f t="shared" si="3"/>
        <v>0</v>
      </c>
      <c r="F34" s="1">
        <f t="shared" si="3"/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">
        <f t="shared" si="4"/>
        <v>0</v>
      </c>
      <c r="N34" s="1">
        <f t="shared" si="4"/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">
        <f t="shared" si="5"/>
        <v>0</v>
      </c>
      <c r="AB34" s="1">
        <f t="shared" si="5"/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</row>
    <row r="35" spans="3:42" ht="13.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3:6" ht="14.25">
      <c r="C36" s="16"/>
      <c r="F36" s="17"/>
    </row>
  </sheetData>
  <sheetProtection/>
  <mergeCells count="45">
    <mergeCell ref="AA2:AB3"/>
    <mergeCell ref="A11:B11"/>
    <mergeCell ref="S2:T3"/>
    <mergeCell ref="A2:B4"/>
    <mergeCell ref="C2:D3"/>
    <mergeCell ref="E2:F3"/>
    <mergeCell ref="G2:L2"/>
    <mergeCell ref="M2:N3"/>
    <mergeCell ref="A10:B10"/>
    <mergeCell ref="AI2:AJ3"/>
    <mergeCell ref="AK2:AL3"/>
    <mergeCell ref="AM2:AN3"/>
    <mergeCell ref="AC3:AD3"/>
    <mergeCell ref="AE3:AF3"/>
    <mergeCell ref="AG3:AH3"/>
    <mergeCell ref="A30:B30"/>
    <mergeCell ref="AO2:AP3"/>
    <mergeCell ref="G3:H3"/>
    <mergeCell ref="I3:J3"/>
    <mergeCell ref="K3:L3"/>
    <mergeCell ref="O3:P3"/>
    <mergeCell ref="Q3:R3"/>
    <mergeCell ref="U2:V3"/>
    <mergeCell ref="W2:X3"/>
    <mergeCell ref="Y2:Z3"/>
    <mergeCell ref="A14:B14"/>
    <mergeCell ref="A33:A34"/>
    <mergeCell ref="C35:V35"/>
    <mergeCell ref="A25:B25"/>
    <mergeCell ref="A26:B26"/>
    <mergeCell ref="A27:B27"/>
    <mergeCell ref="A28:B28"/>
    <mergeCell ref="A29:B29"/>
    <mergeCell ref="A31:B31"/>
    <mergeCell ref="A32:B32"/>
    <mergeCell ref="A12:B12"/>
    <mergeCell ref="A22:B22"/>
    <mergeCell ref="A23:B23"/>
    <mergeCell ref="A24:B24"/>
    <mergeCell ref="A5:B5"/>
    <mergeCell ref="A6:B6"/>
    <mergeCell ref="A7:B7"/>
    <mergeCell ref="A8:B8"/>
    <mergeCell ref="A9:B9"/>
    <mergeCell ref="A13:B13"/>
  </mergeCells>
  <printOptions horizont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geOrder="overThenDown" paperSize="8" scale="88" r:id="rId1"/>
  <colBreaks count="1" manualBreakCount="1">
    <brk id="20" max="33" man="1"/>
  </colBreaks>
  <ignoredErrors>
    <ignoredError sqref="M14:N14 AA14:A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2022-12-13T02:22:42Z</cp:lastPrinted>
  <dcterms:created xsi:type="dcterms:W3CDTF">2016-11-10T06:07:44Z</dcterms:created>
  <dcterms:modified xsi:type="dcterms:W3CDTF">2022-12-13T02:22:47Z</dcterms:modified>
  <cp:category/>
  <cp:version/>
  <cp:contentType/>
  <cp:contentStatus/>
</cp:coreProperties>
</file>